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40"/>
  </bookViews>
  <sheets>
    <sheet name="Sesja 172" sheetId="3" r:id="rId1"/>
  </sheets>
  <definedNames>
    <definedName name="_xlnm._FilterDatabase" localSheetId="0" hidden="1">'Sesja 172'!$A$2:$N$81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J4" i="3"/>
  <c r="K4" i="3"/>
  <c r="L4" i="3"/>
  <c r="N4" i="3" s="1"/>
  <c r="M4" i="3"/>
  <c r="I7" i="3"/>
  <c r="J7" i="3"/>
  <c r="K7" i="3"/>
  <c r="L7" i="3"/>
  <c r="N7" i="3" s="1"/>
  <c r="M7" i="3"/>
  <c r="I8" i="3"/>
  <c r="J8" i="3"/>
  <c r="K8" i="3"/>
  <c r="L8" i="3"/>
  <c r="N8" i="3" s="1"/>
  <c r="M8" i="3"/>
  <c r="I9" i="3"/>
  <c r="J9" i="3"/>
  <c r="K9" i="3"/>
  <c r="L9" i="3"/>
  <c r="N9" i="3" s="1"/>
  <c r="M9" i="3"/>
  <c r="I14" i="3"/>
  <c r="J14" i="3"/>
  <c r="K14" i="3"/>
  <c r="L14" i="3"/>
  <c r="N14" i="3" s="1"/>
  <c r="M14" i="3"/>
  <c r="I27" i="3"/>
  <c r="J27" i="3"/>
  <c r="K27" i="3"/>
  <c r="L27" i="3"/>
  <c r="N27" i="3" s="1"/>
  <c r="M27" i="3"/>
  <c r="I39" i="3"/>
  <c r="J39" i="3"/>
  <c r="K39" i="3"/>
  <c r="L39" i="3"/>
  <c r="N39" i="3" s="1"/>
  <c r="M39" i="3"/>
  <c r="I42" i="3"/>
  <c r="J42" i="3"/>
  <c r="K42" i="3"/>
  <c r="L42" i="3"/>
  <c r="M42" i="3"/>
  <c r="N42" i="3"/>
  <c r="I44" i="3"/>
  <c r="J44" i="3"/>
  <c r="K44" i="3"/>
  <c r="L44" i="3"/>
  <c r="N44" i="3" s="1"/>
  <c r="M44" i="3"/>
  <c r="I57" i="3"/>
  <c r="J57" i="3"/>
  <c r="K57" i="3"/>
  <c r="L57" i="3"/>
  <c r="N57" i="3" s="1"/>
  <c r="M57" i="3"/>
  <c r="I59" i="3"/>
  <c r="J59" i="3"/>
  <c r="K59" i="3"/>
  <c r="L59" i="3"/>
  <c r="N59" i="3" s="1"/>
  <c r="M59" i="3"/>
  <c r="I66" i="3"/>
  <c r="J66" i="3"/>
  <c r="K66" i="3"/>
  <c r="L66" i="3"/>
  <c r="N66" i="3" s="1"/>
  <c r="M66" i="3"/>
  <c r="I67" i="3"/>
  <c r="J67" i="3"/>
  <c r="K67" i="3"/>
  <c r="L67" i="3"/>
  <c r="N67" i="3" s="1"/>
  <c r="M67" i="3"/>
  <c r="I70" i="3"/>
  <c r="J70" i="3"/>
  <c r="K70" i="3"/>
  <c r="L70" i="3"/>
  <c r="N70" i="3" s="1"/>
  <c r="M70" i="3"/>
  <c r="I72" i="3"/>
  <c r="J72" i="3"/>
  <c r="K72" i="3"/>
  <c r="L72" i="3"/>
  <c r="N72" i="3" s="1"/>
  <c r="M72" i="3"/>
  <c r="I79" i="3"/>
  <c r="J79" i="3"/>
  <c r="K79" i="3"/>
  <c r="L79" i="3"/>
  <c r="N79" i="3" s="1"/>
  <c r="M79" i="3"/>
  <c r="I82" i="3"/>
  <c r="J82" i="3"/>
  <c r="K82" i="3"/>
  <c r="L82" i="3"/>
  <c r="N82" i="3" s="1"/>
  <c r="M82" i="3"/>
  <c r="I91" i="3"/>
  <c r="J91" i="3"/>
  <c r="K91" i="3"/>
  <c r="L91" i="3"/>
  <c r="N91" i="3" s="1"/>
  <c r="M91" i="3"/>
  <c r="I94" i="3"/>
  <c r="J94" i="3"/>
  <c r="K94" i="3"/>
  <c r="L94" i="3"/>
  <c r="N94" i="3" s="1"/>
  <c r="M94" i="3"/>
  <c r="I95" i="3"/>
  <c r="J95" i="3"/>
  <c r="K95" i="3"/>
  <c r="L95" i="3"/>
  <c r="N95" i="3" s="1"/>
  <c r="M95" i="3"/>
  <c r="M23" i="3" l="1"/>
  <c r="L23" i="3"/>
  <c r="N23" i="3" s="1"/>
  <c r="K23" i="3"/>
  <c r="J23" i="3"/>
  <c r="I23" i="3"/>
  <c r="M50" i="3"/>
  <c r="L50" i="3"/>
  <c r="N50" i="3" s="1"/>
  <c r="K50" i="3"/>
  <c r="J50" i="3"/>
  <c r="I50" i="3"/>
  <c r="M49" i="3"/>
  <c r="L49" i="3"/>
  <c r="N49" i="3" s="1"/>
  <c r="K49" i="3"/>
  <c r="J49" i="3"/>
  <c r="I49" i="3"/>
  <c r="M65" i="3"/>
  <c r="L65" i="3"/>
  <c r="N65" i="3" s="1"/>
  <c r="K65" i="3"/>
  <c r="J65" i="3"/>
  <c r="I65" i="3"/>
  <c r="M81" i="3"/>
  <c r="L81" i="3"/>
  <c r="N81" i="3" s="1"/>
  <c r="K81" i="3"/>
  <c r="J81" i="3"/>
  <c r="I81" i="3"/>
  <c r="M64" i="3"/>
  <c r="L64" i="3"/>
  <c r="N64" i="3" s="1"/>
  <c r="K64" i="3"/>
  <c r="J64" i="3"/>
  <c r="I64" i="3"/>
  <c r="M34" i="3"/>
  <c r="L34" i="3"/>
  <c r="N34" i="3" s="1"/>
  <c r="K34" i="3"/>
  <c r="J34" i="3"/>
  <c r="I34" i="3"/>
  <c r="M33" i="3"/>
  <c r="L33" i="3"/>
  <c r="N33" i="3" s="1"/>
  <c r="K33" i="3"/>
  <c r="J33" i="3"/>
  <c r="I33" i="3"/>
  <c r="M78" i="3"/>
  <c r="L78" i="3"/>
  <c r="K78" i="3"/>
  <c r="N78" i="3" s="1"/>
  <c r="J78" i="3"/>
  <c r="I78" i="3"/>
  <c r="M28" i="3"/>
  <c r="L28" i="3"/>
  <c r="N28" i="3" s="1"/>
  <c r="K28" i="3"/>
  <c r="J28" i="3"/>
  <c r="I28" i="3"/>
  <c r="M38" i="3"/>
  <c r="L38" i="3"/>
  <c r="N38" i="3" s="1"/>
  <c r="K38" i="3"/>
  <c r="J38" i="3"/>
  <c r="I38" i="3"/>
  <c r="M37" i="3"/>
  <c r="L37" i="3"/>
  <c r="N37" i="3" s="1"/>
  <c r="K37" i="3"/>
  <c r="J37" i="3"/>
  <c r="I37" i="3"/>
  <c r="M68" i="3"/>
  <c r="L68" i="3"/>
  <c r="N68" i="3" s="1"/>
  <c r="K68" i="3"/>
  <c r="J68" i="3"/>
  <c r="I68" i="3"/>
  <c r="M61" i="3"/>
  <c r="L61" i="3"/>
  <c r="N61" i="3" s="1"/>
  <c r="K61" i="3"/>
  <c r="J61" i="3"/>
  <c r="I61" i="3"/>
  <c r="M20" i="3"/>
  <c r="L20" i="3"/>
  <c r="N20" i="3" s="1"/>
  <c r="K20" i="3"/>
  <c r="J20" i="3"/>
  <c r="I20" i="3"/>
  <c r="M3" i="3"/>
  <c r="L3" i="3"/>
  <c r="K3" i="3"/>
  <c r="J3" i="3"/>
  <c r="I3" i="3"/>
  <c r="M32" i="3"/>
  <c r="L32" i="3"/>
  <c r="N32" i="3" s="1"/>
  <c r="K32" i="3"/>
  <c r="J32" i="3"/>
  <c r="I32" i="3"/>
  <c r="M98" i="3"/>
  <c r="L98" i="3"/>
  <c r="N98" i="3" s="1"/>
  <c r="K98" i="3"/>
  <c r="J98" i="3"/>
  <c r="I98" i="3"/>
  <c r="M101" i="3"/>
  <c r="L101" i="3"/>
  <c r="N101" i="3" s="1"/>
  <c r="K101" i="3"/>
  <c r="J101" i="3"/>
  <c r="I101" i="3"/>
  <c r="M41" i="3"/>
  <c r="L41" i="3"/>
  <c r="N41" i="3" s="1"/>
  <c r="K41" i="3"/>
  <c r="J41" i="3"/>
  <c r="I41" i="3"/>
  <c r="M80" i="3"/>
  <c r="L80" i="3"/>
  <c r="N80" i="3" s="1"/>
  <c r="K80" i="3"/>
  <c r="J80" i="3"/>
  <c r="I80" i="3"/>
  <c r="M45" i="3"/>
  <c r="L45" i="3"/>
  <c r="N45" i="3" s="1"/>
  <c r="K45" i="3"/>
  <c r="J45" i="3"/>
  <c r="I45" i="3"/>
  <c r="M83" i="3"/>
  <c r="L83" i="3"/>
  <c r="N83" i="3" s="1"/>
  <c r="K83" i="3"/>
  <c r="J83" i="3"/>
  <c r="I83" i="3"/>
  <c r="M97" i="3"/>
  <c r="L97" i="3"/>
  <c r="N97" i="3" s="1"/>
  <c r="K97" i="3"/>
  <c r="J97" i="3"/>
  <c r="I97" i="3"/>
  <c r="M84" i="3"/>
  <c r="L84" i="3"/>
  <c r="N84" i="3" s="1"/>
  <c r="K84" i="3"/>
  <c r="J84" i="3"/>
  <c r="I84" i="3"/>
  <c r="M5" i="3"/>
  <c r="L5" i="3"/>
  <c r="N5" i="3" s="1"/>
  <c r="K5" i="3"/>
  <c r="J5" i="3"/>
  <c r="I5" i="3"/>
  <c r="M92" i="3"/>
  <c r="L92" i="3"/>
  <c r="N92" i="3" s="1"/>
  <c r="K92" i="3"/>
  <c r="J92" i="3"/>
  <c r="I92" i="3"/>
  <c r="M12" i="3"/>
  <c r="N12" i="3" s="1"/>
  <c r="L12" i="3"/>
  <c r="K12" i="3"/>
  <c r="J12" i="3"/>
  <c r="I12" i="3"/>
  <c r="M89" i="3"/>
  <c r="L89" i="3"/>
  <c r="N89" i="3" s="1"/>
  <c r="K89" i="3"/>
  <c r="J89" i="3"/>
  <c r="I89" i="3"/>
  <c r="M62" i="3"/>
  <c r="L62" i="3"/>
  <c r="N62" i="3" s="1"/>
  <c r="K62" i="3"/>
  <c r="J62" i="3"/>
  <c r="I62" i="3"/>
  <c r="M100" i="3"/>
  <c r="L100" i="3"/>
  <c r="N100" i="3" s="1"/>
  <c r="K100" i="3"/>
  <c r="J100" i="3"/>
  <c r="I100" i="3"/>
  <c r="M93" i="3"/>
  <c r="L93" i="3"/>
  <c r="N93" i="3" s="1"/>
  <c r="K93" i="3"/>
  <c r="J93" i="3"/>
  <c r="I93" i="3"/>
  <c r="M31" i="3"/>
  <c r="L31" i="3"/>
  <c r="N31" i="3" s="1"/>
  <c r="K31" i="3"/>
  <c r="J31" i="3"/>
  <c r="I31" i="3"/>
  <c r="M77" i="3"/>
  <c r="L77" i="3"/>
  <c r="N77" i="3" s="1"/>
  <c r="K77" i="3"/>
  <c r="J77" i="3"/>
  <c r="I77" i="3"/>
  <c r="M6" i="3"/>
  <c r="L6" i="3"/>
  <c r="N6" i="3" s="1"/>
  <c r="K6" i="3"/>
  <c r="J6" i="3"/>
  <c r="I6" i="3"/>
  <c r="M74" i="3"/>
  <c r="L74" i="3"/>
  <c r="N74" i="3" s="1"/>
  <c r="K74" i="3"/>
  <c r="J74" i="3"/>
  <c r="I74" i="3"/>
  <c r="M76" i="3"/>
  <c r="L76" i="3"/>
  <c r="N76" i="3" s="1"/>
  <c r="K76" i="3"/>
  <c r="J76" i="3"/>
  <c r="I76" i="3"/>
  <c r="M75" i="3"/>
  <c r="L75" i="3"/>
  <c r="N75" i="3" s="1"/>
  <c r="K75" i="3"/>
  <c r="J75" i="3"/>
  <c r="I75" i="3"/>
  <c r="M73" i="3"/>
  <c r="L73" i="3"/>
  <c r="N73" i="3" s="1"/>
  <c r="K73" i="3"/>
  <c r="J73" i="3"/>
  <c r="I73" i="3"/>
  <c r="M55" i="3"/>
  <c r="L55" i="3"/>
  <c r="K55" i="3"/>
  <c r="N55" i="3" s="1"/>
  <c r="J55" i="3"/>
  <c r="I55" i="3"/>
  <c r="M22" i="3"/>
  <c r="L22" i="3"/>
  <c r="N22" i="3" s="1"/>
  <c r="K22" i="3"/>
  <c r="J22" i="3"/>
  <c r="I22" i="3"/>
  <c r="M21" i="3"/>
  <c r="N21" i="3" s="1"/>
  <c r="L21" i="3"/>
  <c r="K21" i="3"/>
  <c r="J21" i="3"/>
  <c r="I21" i="3"/>
  <c r="M15" i="3"/>
  <c r="N15" i="3" s="1"/>
  <c r="L15" i="3"/>
  <c r="K15" i="3"/>
  <c r="J15" i="3"/>
  <c r="I15" i="3"/>
  <c r="M96" i="3"/>
  <c r="L96" i="3"/>
  <c r="N96" i="3" s="1"/>
  <c r="K96" i="3"/>
  <c r="J96" i="3"/>
  <c r="I96" i="3"/>
  <c r="M24" i="3"/>
  <c r="L24" i="3"/>
  <c r="N24" i="3" s="1"/>
  <c r="K24" i="3"/>
  <c r="J24" i="3"/>
  <c r="I24" i="3"/>
  <c r="M10" i="3"/>
  <c r="L10" i="3"/>
  <c r="N10" i="3" s="1"/>
  <c r="K10" i="3"/>
  <c r="J10" i="3"/>
  <c r="I10" i="3"/>
  <c r="M54" i="3"/>
  <c r="L54" i="3"/>
  <c r="K54" i="3"/>
  <c r="N54" i="3" s="1"/>
  <c r="J54" i="3"/>
  <c r="I54" i="3"/>
  <c r="M60" i="3"/>
  <c r="L60" i="3"/>
  <c r="N60" i="3" s="1"/>
  <c r="K60" i="3"/>
  <c r="J60" i="3"/>
  <c r="I60" i="3"/>
  <c r="M58" i="3"/>
  <c r="L58" i="3"/>
  <c r="N58" i="3" s="1"/>
  <c r="K58" i="3"/>
  <c r="J58" i="3"/>
  <c r="I58" i="3"/>
  <c r="M30" i="3"/>
  <c r="L30" i="3"/>
  <c r="N30" i="3" s="1"/>
  <c r="K30" i="3"/>
  <c r="J30" i="3"/>
  <c r="I30" i="3"/>
  <c r="M63" i="3"/>
  <c r="L63" i="3"/>
  <c r="N63" i="3" s="1"/>
  <c r="K63" i="3"/>
  <c r="J63" i="3"/>
  <c r="I63" i="3"/>
  <c r="M71" i="3"/>
  <c r="L71" i="3"/>
  <c r="N71" i="3" s="1"/>
  <c r="K71" i="3"/>
  <c r="J71" i="3"/>
  <c r="I71" i="3"/>
  <c r="M87" i="3"/>
  <c r="L87" i="3"/>
  <c r="N87" i="3" s="1"/>
  <c r="K87" i="3"/>
  <c r="J87" i="3"/>
  <c r="I87" i="3"/>
  <c r="M13" i="3"/>
  <c r="N13" i="3" s="1"/>
  <c r="L13" i="3"/>
  <c r="K13" i="3"/>
  <c r="J13" i="3"/>
  <c r="I13" i="3"/>
  <c r="M26" i="3"/>
  <c r="N26" i="3" s="1"/>
  <c r="L26" i="3"/>
  <c r="K26" i="3"/>
  <c r="J26" i="3"/>
  <c r="I26" i="3"/>
  <c r="M86" i="3"/>
  <c r="L86" i="3"/>
  <c r="N86" i="3" s="1"/>
  <c r="K86" i="3"/>
  <c r="J86" i="3"/>
  <c r="I86" i="3"/>
  <c r="M85" i="3"/>
  <c r="L85" i="3"/>
  <c r="N85" i="3" s="1"/>
  <c r="K85" i="3"/>
  <c r="J85" i="3"/>
  <c r="I85" i="3"/>
  <c r="M56" i="3"/>
  <c r="N56" i="3" s="1"/>
  <c r="L56" i="3"/>
  <c r="K56" i="3"/>
  <c r="J56" i="3"/>
  <c r="I56" i="3"/>
  <c r="M43" i="3"/>
  <c r="L43" i="3"/>
  <c r="N43" i="3" s="1"/>
  <c r="K43" i="3"/>
  <c r="J43" i="3"/>
  <c r="I43" i="3"/>
  <c r="M90" i="3"/>
  <c r="L90" i="3"/>
  <c r="N90" i="3" s="1"/>
  <c r="K90" i="3"/>
  <c r="J90" i="3"/>
  <c r="I90" i="3"/>
  <c r="M99" i="3"/>
  <c r="L99" i="3"/>
  <c r="N99" i="3" s="1"/>
  <c r="K99" i="3"/>
  <c r="J99" i="3"/>
  <c r="I99" i="3"/>
  <c r="M88" i="3"/>
  <c r="L88" i="3"/>
  <c r="N88" i="3" s="1"/>
  <c r="K88" i="3"/>
  <c r="J88" i="3"/>
  <c r="I88" i="3"/>
  <c r="M25" i="3"/>
  <c r="L25" i="3"/>
  <c r="N25" i="3" s="1"/>
  <c r="K25" i="3"/>
  <c r="J25" i="3"/>
  <c r="I25" i="3"/>
  <c r="M29" i="3"/>
  <c r="L29" i="3"/>
  <c r="N29" i="3" s="1"/>
  <c r="K29" i="3"/>
  <c r="J29" i="3"/>
  <c r="I29" i="3"/>
  <c r="M69" i="3"/>
  <c r="N69" i="3" s="1"/>
  <c r="L69" i="3"/>
  <c r="K69" i="3"/>
  <c r="J69" i="3"/>
  <c r="I69" i="3"/>
  <c r="M53" i="3"/>
  <c r="N53" i="3" s="1"/>
  <c r="L53" i="3"/>
  <c r="K53" i="3"/>
  <c r="J53" i="3"/>
  <c r="I53" i="3"/>
  <c r="M52" i="3"/>
  <c r="L52" i="3"/>
  <c r="K52" i="3"/>
  <c r="N52" i="3" s="1"/>
  <c r="J52" i="3"/>
  <c r="I52" i="3"/>
  <c r="M51" i="3"/>
  <c r="L51" i="3"/>
  <c r="K51" i="3"/>
  <c r="N51" i="3" s="1"/>
  <c r="J51" i="3"/>
  <c r="I51" i="3"/>
  <c r="M48" i="3"/>
  <c r="L48" i="3"/>
  <c r="N48" i="3" s="1"/>
  <c r="K48" i="3"/>
  <c r="J48" i="3"/>
  <c r="I48" i="3"/>
  <c r="M47" i="3"/>
  <c r="L47" i="3"/>
  <c r="N47" i="3" s="1"/>
  <c r="K47" i="3"/>
  <c r="J47" i="3"/>
  <c r="I47" i="3"/>
  <c r="M46" i="3"/>
  <c r="L46" i="3"/>
  <c r="N46" i="3" s="1"/>
  <c r="K46" i="3"/>
  <c r="J46" i="3"/>
  <c r="I46" i="3"/>
  <c r="M40" i="3"/>
  <c r="N40" i="3" s="1"/>
  <c r="L40" i="3"/>
  <c r="K40" i="3"/>
  <c r="J40" i="3"/>
  <c r="I40" i="3"/>
  <c r="M36" i="3"/>
  <c r="L36" i="3"/>
  <c r="N36" i="3" s="1"/>
  <c r="K36" i="3"/>
  <c r="J36" i="3"/>
  <c r="I36" i="3"/>
  <c r="M35" i="3"/>
  <c r="L35" i="3"/>
  <c r="N35" i="3" s="1"/>
  <c r="K35" i="3"/>
  <c r="J35" i="3"/>
  <c r="I35" i="3"/>
  <c r="M19" i="3"/>
  <c r="N19" i="3" s="1"/>
  <c r="L19" i="3"/>
  <c r="K19" i="3"/>
  <c r="J19" i="3"/>
  <c r="I19" i="3"/>
  <c r="M18" i="3"/>
  <c r="N18" i="3" s="1"/>
  <c r="L18" i="3"/>
  <c r="K18" i="3"/>
  <c r="J18" i="3"/>
  <c r="I18" i="3"/>
  <c r="M17" i="3"/>
  <c r="N17" i="3" s="1"/>
  <c r="L17" i="3"/>
  <c r="K17" i="3"/>
  <c r="J17" i="3"/>
  <c r="I17" i="3"/>
  <c r="M16" i="3"/>
  <c r="N16" i="3" s="1"/>
  <c r="L16" i="3"/>
  <c r="K16" i="3"/>
  <c r="J16" i="3"/>
  <c r="I16" i="3"/>
  <c r="M11" i="3"/>
  <c r="L11" i="3"/>
  <c r="K11" i="3"/>
  <c r="J11" i="3"/>
  <c r="I11" i="3"/>
  <c r="I1" i="3" l="1"/>
  <c r="M1" i="3"/>
  <c r="J1" i="3"/>
  <c r="K1" i="3"/>
  <c r="N3" i="3"/>
  <c r="L1" i="3"/>
  <c r="N11" i="3"/>
  <c r="N1" i="3" l="1"/>
</calcChain>
</file>

<file path=xl/sharedStrings.xml><?xml version="1.0" encoding="utf-8"?>
<sst xmlns="http://schemas.openxmlformats.org/spreadsheetml/2006/main" count="311" uniqueCount="216">
  <si>
    <t>Nazwa kwalifikacji</t>
  </si>
  <si>
    <t>A.19.</t>
  </si>
  <si>
    <t>Wykonywanie zabiegów fryzjerskich</t>
  </si>
  <si>
    <t>A.26.</t>
  </si>
  <si>
    <t>Sprzedaż produktów i usług reklamowych</t>
  </si>
  <si>
    <t>A.27.</t>
  </si>
  <si>
    <t>Organizacja i prowadzenie kampanii reklamowej</t>
  </si>
  <si>
    <t>A.35.</t>
  </si>
  <si>
    <t>Planowanie i prowadzenie działalności w organizacji</t>
  </si>
  <si>
    <t>A.36.</t>
  </si>
  <si>
    <t>Prowadzenie rachunkowości</t>
  </si>
  <si>
    <t>A.18.</t>
  </si>
  <si>
    <t>Prowadzenie sprzedaży</t>
  </si>
  <si>
    <t>T.06.</t>
  </si>
  <si>
    <t>Sporządzanie potraw i napojów</t>
  </si>
  <si>
    <t>B.18.</t>
  </si>
  <si>
    <t>Wykonywanie robót murarskich i tynkarskich</t>
  </si>
  <si>
    <t>B.21.</t>
  </si>
  <si>
    <t>Montaż urządzeń i systemów energetyki odnawialnej</t>
  </si>
  <si>
    <t>B.30.</t>
  </si>
  <si>
    <t>Sporządzanie kosztorysów oraz przygotowywanie dokumentacji przetargowej</t>
  </si>
  <si>
    <t>E.06.</t>
  </si>
  <si>
    <t>Wykonywanie instalacji urządzeń elektronicznych</t>
  </si>
  <si>
    <t>E.07.</t>
  </si>
  <si>
    <t>Montaż i konserwacja maszyn i urządzeń elektrycznych</t>
  </si>
  <si>
    <t>E.08.</t>
  </si>
  <si>
    <t>Montaż i konserwacja instalacji elektrycznych</t>
  </si>
  <si>
    <t>E.12.</t>
  </si>
  <si>
    <t>Montaż i eksploatacja komputerów osobistych oraz urządzeń peryferyjnych</t>
  </si>
  <si>
    <t>E.13.</t>
  </si>
  <si>
    <t>Projektowanie lokalnych sieci komputerowych i administrowanie sieciami</t>
  </si>
  <si>
    <t>E.14.</t>
  </si>
  <si>
    <t>Tworzenie aplikacji internetowych i baz danych oraz administrowanie bazami</t>
  </si>
  <si>
    <t>M.44.</t>
  </si>
  <si>
    <t>Organizacja i nadzorowanie procesów produkcji maszyn i urządzeń</t>
  </si>
  <si>
    <t>B.05.</t>
  </si>
  <si>
    <t>Montaż systemów suchej zabudowy</t>
  </si>
  <si>
    <t>B.06.</t>
  </si>
  <si>
    <t>Wykonywanie robót malarsko-tapeciarskich</t>
  </si>
  <si>
    <t>B.08.</t>
  </si>
  <si>
    <t>Wykonywanie robót związanych z budową i remontem sieci komunalnych</t>
  </si>
  <si>
    <t>B.09.</t>
  </si>
  <si>
    <t>Wykonywanie robót związanych z montażem i remontem instalacji sanitarnych</t>
  </si>
  <si>
    <t>M.20.</t>
  </si>
  <si>
    <t>Wykonywanie i naprawa elementów maszyn, urządzeń i narzędzi</t>
  </si>
  <si>
    <t>A.62.</t>
  </si>
  <si>
    <t>Wykonywanie zabiegów kosmetycznych ciała, dłoni i stóp</t>
  </si>
  <si>
    <t>Z.04.</t>
  </si>
  <si>
    <t>Świadczenie usług opiekuńczych osobie chorej i niesamodzielnej</t>
  </si>
  <si>
    <t>Z.19.</t>
  </si>
  <si>
    <t>Sporządzanie i wytwarzanie produktów leczniczych oraz prowadzenie obrotu środkami farmaceutycznymi i materiałami medycznymi</t>
  </si>
  <si>
    <t>M.12.</t>
  </si>
  <si>
    <t>Diagnozowanie oraz naprawa elektrycznych i elektronicznych układów pojazdów samochodowych</t>
  </si>
  <si>
    <t>Z.05.</t>
  </si>
  <si>
    <t>Świadczenie usług opiekuńczych</t>
  </si>
  <si>
    <t>Z.06.</t>
  </si>
  <si>
    <t>Świadczenie usług opiekuńczo-wspierających osobie podopiecznej</t>
  </si>
  <si>
    <t>E.03.</t>
  </si>
  <si>
    <t>Montaż urządzeń i systemów mechatronicznych</t>
  </si>
  <si>
    <t>E.19.</t>
  </si>
  <si>
    <t>Projektowanie i programowanie urządzeń i systemów mechatronicznych</t>
  </si>
  <si>
    <t>M.18.</t>
  </si>
  <si>
    <t>Diagnozowanie i naprawa podzespołów i zespołów pojazdów samochodowych</t>
  </si>
  <si>
    <t>M.01.</t>
  </si>
  <si>
    <t>Użytkowanie pojazdów, maszyn, urządzeń i narzędzi stosowanych w rolnictwie</t>
  </si>
  <si>
    <t>T.05.</t>
  </si>
  <si>
    <t>Produkcja przetworów mięsnych i tłuszczowych</t>
  </si>
  <si>
    <t>T.04.</t>
  </si>
  <si>
    <t>Produkcja wyrobów cukierniczych</t>
  </si>
  <si>
    <t>T.09.</t>
  </si>
  <si>
    <t>Wykonywanie usług kelnerskich</t>
  </si>
  <si>
    <t>A.65.</t>
  </si>
  <si>
    <t>Rozliczanie wynagrodzeń i danin publicznych</t>
  </si>
  <si>
    <t>A.22.</t>
  </si>
  <si>
    <t>Prowadzenie działalności handlowej</t>
  </si>
  <si>
    <t>Z.01.</t>
  </si>
  <si>
    <t>Świadczenie usług w zakresie masażu</t>
  </si>
  <si>
    <t>R.03.</t>
  </si>
  <si>
    <t>Prowadzenie produkcji rolniczej</t>
  </si>
  <si>
    <t>A.54.</t>
  </si>
  <si>
    <t>Przygotowywanie materiałów graficznych do procesu drukowania</t>
  </si>
  <si>
    <t>R.10.</t>
  </si>
  <si>
    <t>Wykonywanie czynności pomocniczych z zakresu usług weterynaryjnych</t>
  </si>
  <si>
    <t>E.15.</t>
  </si>
  <si>
    <t>Uruchamianie oraz utrzymanie terminali i przyłączy abonenckich</t>
  </si>
  <si>
    <t>M.19.</t>
  </si>
  <si>
    <t>Użytkowanie obrabiarek skrawających</t>
  </si>
  <si>
    <t>A.60.</t>
  </si>
  <si>
    <t>Wykonywanie badań analitycznych</t>
  </si>
  <si>
    <t>Z.15.</t>
  </si>
  <si>
    <t>Asystowanie lekarzowi dentyście i utrzymanie gabinetu w gotowości do pracy</t>
  </si>
  <si>
    <t>A.25.</t>
  </si>
  <si>
    <t>Wykonywanie i realizacja projektów multimedialnych</t>
  </si>
  <si>
    <t>A.55.</t>
  </si>
  <si>
    <t>Drukowanie cyfrowe</t>
  </si>
  <si>
    <t>E.16.</t>
  </si>
  <si>
    <t>Montaż i eksploatacja sieci rozległych</t>
  </si>
  <si>
    <t>A.13.</t>
  </si>
  <si>
    <t>Wytwarzanie wyrobów stolarskich</t>
  </si>
  <si>
    <t>R.05.</t>
  </si>
  <si>
    <t>Zakładanie i prowadzenie upraw ogrodniczych</t>
  </si>
  <si>
    <t>R.14.</t>
  </si>
  <si>
    <t>Użytkowanie zasobów leśnych</t>
  </si>
  <si>
    <t>R.20.</t>
  </si>
  <si>
    <t>Szkolenie i użytkowanie koni</t>
  </si>
  <si>
    <t>B.34.</t>
  </si>
  <si>
    <t>Wykonywanie pomiarów sytuacyjnych i wysokościowych oraz opracowywanie wyników pomiarów</t>
  </si>
  <si>
    <t>R.26.</t>
  </si>
  <si>
    <t>Wykonywanie kompozycji florystycznych</t>
  </si>
  <si>
    <t>B.07.</t>
  </si>
  <si>
    <t>Wykonywanie robót posadzkarsko-okładzinowych</t>
  </si>
  <si>
    <t>Z.11.</t>
  </si>
  <si>
    <t>Świadczenie usług opiekuńczych i wspomagających rozwój dziecka</t>
  </si>
  <si>
    <t>Z.20.</t>
  </si>
  <si>
    <t>Wykonywanie dezynfekcji i sterylizacji medycznej</t>
  </si>
  <si>
    <t>M.17.</t>
  </si>
  <si>
    <t>Montaż i obsługa maszyn i urządzeń</t>
  </si>
  <si>
    <t>A.20.</t>
  </si>
  <si>
    <t>Rejestracja i obróbka obrazu</t>
  </si>
  <si>
    <t>Z.08.</t>
  </si>
  <si>
    <t>Udzielanie pomocy i organizowanie wsparcia osobie niepełnosprawnej</t>
  </si>
  <si>
    <t>A.12.</t>
  </si>
  <si>
    <t>Wykonywanie usług krawieckich</t>
  </si>
  <si>
    <t>Z.17.</t>
  </si>
  <si>
    <t>Wykonywanie i naprawa wyrobów medycznych z zakresu protetyki dentystycznej, ortodoncji oraz epitez twarzy</t>
  </si>
  <si>
    <t>E.05.</t>
  </si>
  <si>
    <t>Montaż układów i urządzeń elektronicznych</t>
  </si>
  <si>
    <t>A.04.</t>
  </si>
  <si>
    <t>Wytwarzanie wyrobów włókienniczych</t>
  </si>
  <si>
    <t>T.01.</t>
  </si>
  <si>
    <t>Wykonywanie prac pomocniczych w obiektach świadczących usługi hotelarskie</t>
  </si>
  <si>
    <t>Z.21.</t>
  </si>
  <si>
    <t>Świadczenie usług medycznych w zakresie diagnostyki obrazowej, elektromedycznej i radioterapii</t>
  </si>
  <si>
    <t>Z.18.</t>
  </si>
  <si>
    <t>Świadczenie usług medycznych w zakresie protetyki słuchu</t>
  </si>
  <si>
    <t>A.43.</t>
  </si>
  <si>
    <t>Organizacja procesów wytwarzania włókienniczych wyrobów dekoracyjnych</t>
  </si>
  <si>
    <t>M.14.</t>
  </si>
  <si>
    <t>Montaż i naprawa elementów i układów optycznych</t>
  </si>
  <si>
    <t>M.30.</t>
  </si>
  <si>
    <t>Wykonywanie i naprawa pomocy wzrokowych</t>
  </si>
  <si>
    <t>B.23.</t>
  </si>
  <si>
    <t>Organizacja robót związanych z budową i eksploatacją sieci gazowych</t>
  </si>
  <si>
    <t>B.24.</t>
  </si>
  <si>
    <t>Organizacja robót związanych z montażem i eksploatacją instalacji gazowych</t>
  </si>
  <si>
    <t>B.02.</t>
  </si>
  <si>
    <t>Wykonywanie robót drogowych</t>
  </si>
  <si>
    <t>S.04.</t>
  </si>
  <si>
    <t>Montaż nagrań dźwiękowych</t>
  </si>
  <si>
    <t>B.16.</t>
  </si>
  <si>
    <t>Wykonywanie robót zbrojarskich i betoniarskich</t>
  </si>
  <si>
    <t>T.02.</t>
  </si>
  <si>
    <t>Produkcja wyrobów spożywczych z wykorzystaniem maszyn i urządzeń</t>
  </si>
  <si>
    <t>E.09.</t>
  </si>
  <si>
    <t>Uruchamianie oraz utrzymanie linii i urządzeń transmisji cyfrowej</t>
  </si>
  <si>
    <t>E.10.</t>
  </si>
  <si>
    <t>Montaż, uruchamianie i utrzymanie sieci transmisyjnych</t>
  </si>
  <si>
    <t>A.59.</t>
  </si>
  <si>
    <t>Przygotowywanie sprzętu, odczynników chemicznych i próbek do badań analitycznych</t>
  </si>
  <si>
    <t>w</t>
  </si>
  <si>
    <t>dk</t>
  </si>
  <si>
    <t>wk</t>
  </si>
  <si>
    <t xml:space="preserve">w </t>
  </si>
  <si>
    <t>Kwalifikacja</t>
  </si>
  <si>
    <t>l. zmian</t>
  </si>
  <si>
    <t>l.zdaj</t>
  </si>
  <si>
    <t>l.stan</t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</si>
  <si>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</si>
  <si>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</si>
  <si>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</si>
  <si>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</si>
  <si>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</si>
  <si>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</si>
  <si>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</si>
  <si>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</si>
  <si>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suma wk/w/dk</t>
  </si>
  <si>
    <t>A.05.</t>
  </si>
  <si>
    <t>Wykańczanie wyrobów włókienniczych</t>
  </si>
  <si>
    <t>A.15.</t>
  </si>
  <si>
    <t>Realizacja procesów drukowania z form drukowych</t>
  </si>
  <si>
    <t>A.16.</t>
  </si>
  <si>
    <t>Wytwarzanie, konserwacja i renowacja rękodzielniczych wyrobów włókienniczych</t>
  </si>
  <si>
    <t>A.17.</t>
  </si>
  <si>
    <t>Wykonywanie wyrobów koszykarsko-plecionkarskich</t>
  </si>
  <si>
    <t>A.24.</t>
  </si>
  <si>
    <t>Wykonywanie prac biurowych</t>
  </si>
  <si>
    <t>A.71.</t>
  </si>
  <si>
    <t>Projektowanie i wytwarzanie wyrobów odzieżowych</t>
  </si>
  <si>
    <t>B.26.</t>
  </si>
  <si>
    <t>Prowadzenie prac renowatorskich elementów architektury</t>
  </si>
  <si>
    <t>E.02.</t>
  </si>
  <si>
    <t>Montaż, konfiguracja i utrzymanie urządzeń sieci telekomunikacyjnych</t>
  </si>
  <si>
    <t>E.04.</t>
  </si>
  <si>
    <t>Użytkowanie urządzeń i systemów mechatronicznych</t>
  </si>
  <si>
    <t>E.25.</t>
  </si>
  <si>
    <t>Montaż i eksploatacja sieci zasilających oraz trakcji elektrycznej</t>
  </si>
  <si>
    <t>M.02.</t>
  </si>
  <si>
    <t>Obsługa techniczna oraz naprawa pojazdów, maszyn i urządzeń stosowanych w rolnictwie</t>
  </si>
  <si>
    <t>M.24.</t>
  </si>
  <si>
    <t>Naprawa uszkodzonych nadwozi pojazdów samochodowych</t>
  </si>
  <si>
    <t>M.28.</t>
  </si>
  <si>
    <t>Wykonywanie prac lakierniczych</t>
  </si>
  <si>
    <t>M.45.</t>
  </si>
  <si>
    <t>Diagnozowanie i naprawa motocykli</t>
  </si>
  <si>
    <t>R.04.</t>
  </si>
  <si>
    <t>Prowadzenie produkcji pszczelarskiej</t>
  </si>
  <si>
    <t>S.05.</t>
  </si>
  <si>
    <t>Realizacja nagrań studyjnych</t>
  </si>
  <si>
    <t>T.03.</t>
  </si>
  <si>
    <t>Produkcja wyrobów piekarskich</t>
  </si>
  <si>
    <t>Z.07.</t>
  </si>
  <si>
    <t>Świadczenie usług opiekuńczo-wspierających osobie starszej</t>
  </si>
  <si>
    <t>Z.12.</t>
  </si>
  <si>
    <t>Wykonywanie medycznych czynności ratunkowych i innych świadczeń opieki zdrowotnej w stanach nagłego zagrożenia zdrowotnego oraz prowadzenie edukacji w tym zakresie</t>
  </si>
  <si>
    <t>Z.14.</t>
  </si>
  <si>
    <t>Prowadzenie działalności profilaktyczno-leczniczej pod nadzorem i na zlecenie lekarza dentysty oraz utrzymanie gabinetu w gotowości do pracy i prowadzenie promocji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</si>
</sst>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6" fillId="4" borderId="1" xfId="0" applyNumberFormat="1" applyFon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44" fontId="6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44" fontId="6" fillId="6" borderId="1" xfId="2" applyFont="1" applyFill="1" applyBorder="1" applyAlignment="1">
      <alignment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5" fillId="0" borderId="0" xfId="2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pane ySplit="2" topLeftCell="A3" activePane="bottomLeft" state="frozen"/>
      <selection activeCell="A2" sqref="A2"/>
      <selection pane="bottomLeft" activeCell="B4" sqref="B4"/>
    </sheetView>
  </sheetViews>
  <sheetFormatPr defaultRowHeight="15" x14ac:dyDescent="0.25"/>
  <cols>
    <col min="1" max="1" width="10.42578125" style="11" bestFit="1" customWidth="1"/>
    <col min="2" max="2" width="44.42578125" style="10" customWidth="1"/>
    <col min="3" max="8" width="9.140625" style="10"/>
    <col min="9" max="10" width="12.140625" style="10" hidden="1" customWidth="1"/>
    <col min="11" max="11" width="24.5703125" style="10" hidden="1" customWidth="1"/>
    <col min="12" max="12" width="23.7109375" style="10" hidden="1" customWidth="1"/>
    <col min="13" max="13" width="24.28515625" style="10" hidden="1" customWidth="1"/>
    <col min="14" max="14" width="13.42578125" style="10" bestFit="1" customWidth="1"/>
    <col min="15" max="16384" width="9.140625" style="10"/>
  </cols>
  <sheetData>
    <row r="1" spans="1:14" hidden="1" x14ac:dyDescent="0.25">
      <c r="A1" s="1"/>
      <c r="B1" s="22"/>
      <c r="C1" s="18"/>
      <c r="D1" s="2"/>
      <c r="E1" s="2"/>
      <c r="F1" s="23">
        <v>13.7</v>
      </c>
      <c r="G1" s="2"/>
      <c r="H1" s="2"/>
      <c r="I1" s="12">
        <f t="shared" ref="I1:N1" si="0">SUM(I3:I81)</f>
        <v>0</v>
      </c>
      <c r="J1" s="13">
        <f t="shared" si="0"/>
        <v>0</v>
      </c>
      <c r="K1" s="14">
        <f t="shared" si="0"/>
        <v>0</v>
      </c>
      <c r="L1" s="14">
        <f t="shared" si="0"/>
        <v>0</v>
      </c>
      <c r="M1" s="14">
        <f t="shared" si="0"/>
        <v>0</v>
      </c>
      <c r="N1" s="15">
        <f t="shared" si="0"/>
        <v>0</v>
      </c>
    </row>
    <row r="2" spans="1:14" ht="24" x14ac:dyDescent="0.25">
      <c r="A2" s="1" t="s">
        <v>163</v>
      </c>
      <c r="B2" s="1" t="s">
        <v>0</v>
      </c>
      <c r="C2" s="3" t="s">
        <v>164</v>
      </c>
      <c r="D2" s="3" t="s">
        <v>165</v>
      </c>
      <c r="E2" s="3" t="s">
        <v>166</v>
      </c>
      <c r="F2" s="17" t="s">
        <v>167</v>
      </c>
      <c r="G2" s="17" t="s">
        <v>168</v>
      </c>
      <c r="H2" s="17" t="s">
        <v>169</v>
      </c>
      <c r="I2" s="5" t="s">
        <v>170</v>
      </c>
      <c r="J2" s="6" t="s">
        <v>171</v>
      </c>
      <c r="K2" s="7" t="s">
        <v>172</v>
      </c>
      <c r="L2" s="7" t="s">
        <v>173</v>
      </c>
      <c r="M2" s="7" t="s">
        <v>174</v>
      </c>
      <c r="N2" s="8" t="s">
        <v>175</v>
      </c>
    </row>
    <row r="3" spans="1:14" ht="42.75" customHeight="1" x14ac:dyDescent="0.25">
      <c r="A3" s="21" t="s">
        <v>127</v>
      </c>
      <c r="B3" s="9" t="s">
        <v>128</v>
      </c>
      <c r="C3" s="4"/>
      <c r="D3" s="4"/>
      <c r="E3" s="4"/>
      <c r="F3" s="19" t="s">
        <v>159</v>
      </c>
      <c r="G3" s="19">
        <v>120</v>
      </c>
      <c r="H3" s="20">
        <v>2</v>
      </c>
      <c r="I3" s="12">
        <f t="shared" ref="I3:I34" si="1">(H3+1)*C3*$F$1</f>
        <v>0</v>
      </c>
      <c r="J3" s="13">
        <f t="shared" ref="J3:J34" si="2">(H3+2)*C3*$F$1</f>
        <v>0</v>
      </c>
      <c r="K3" s="16">
        <f t="shared" ref="K3:K34" si="3">IF(E3&lt;=3,(H3+1)*C3*$F$1,(H3+2)*C3*$F$1)</f>
        <v>0</v>
      </c>
      <c r="L3" s="16">
        <f t="shared" ref="L3:L34" si="4">IF(E3&lt;=3,(H3+1)*C3*$F$1,(H3+2)*C3*$F$1)</f>
        <v>0</v>
      </c>
      <c r="M3" s="16">
        <f t="shared" ref="M3:M34" si="5">IF(E3&lt;=6,(H3+1)*C3*$F$1,(H3+2)*C3*$F$1)</f>
        <v>0</v>
      </c>
      <c r="N3" s="15">
        <f t="shared" ref="N3:N11" si="6">L3</f>
        <v>0</v>
      </c>
    </row>
    <row r="4" spans="1:14" ht="42.75" customHeight="1" x14ac:dyDescent="0.25">
      <c r="A4" s="25" t="s">
        <v>176</v>
      </c>
      <c r="B4" s="24" t="s">
        <v>177</v>
      </c>
      <c r="C4" s="4"/>
      <c r="D4" s="4"/>
      <c r="E4" s="4"/>
      <c r="F4" s="28" t="s">
        <v>159</v>
      </c>
      <c r="G4" s="28">
        <v>180</v>
      </c>
      <c r="H4" s="30">
        <v>3</v>
      </c>
      <c r="I4" s="12">
        <f t="shared" si="1"/>
        <v>0</v>
      </c>
      <c r="J4" s="13">
        <f t="shared" si="2"/>
        <v>0</v>
      </c>
      <c r="K4" s="16">
        <f t="shared" si="3"/>
        <v>0</v>
      </c>
      <c r="L4" s="16">
        <f t="shared" si="4"/>
        <v>0</v>
      </c>
      <c r="M4" s="16">
        <f t="shared" si="5"/>
        <v>0</v>
      </c>
      <c r="N4" s="15">
        <f t="shared" si="6"/>
        <v>0</v>
      </c>
    </row>
    <row r="5" spans="1:14" ht="42.75" customHeight="1" x14ac:dyDescent="0.25">
      <c r="A5" s="21" t="s">
        <v>121</v>
      </c>
      <c r="B5" s="9" t="s">
        <v>122</v>
      </c>
      <c r="C5" s="4"/>
      <c r="D5" s="4"/>
      <c r="E5" s="4"/>
      <c r="F5" s="19" t="s">
        <v>159</v>
      </c>
      <c r="G5" s="19">
        <v>180</v>
      </c>
      <c r="H5" s="20">
        <v>3</v>
      </c>
      <c r="I5" s="12">
        <f t="shared" si="1"/>
        <v>0</v>
      </c>
      <c r="J5" s="13">
        <f t="shared" si="2"/>
        <v>0</v>
      </c>
      <c r="K5" s="16">
        <f t="shared" si="3"/>
        <v>0</v>
      </c>
      <c r="L5" s="16">
        <f t="shared" si="4"/>
        <v>0</v>
      </c>
      <c r="M5" s="16">
        <f t="shared" si="5"/>
        <v>0</v>
      </c>
      <c r="N5" s="15">
        <f t="shared" si="6"/>
        <v>0</v>
      </c>
    </row>
    <row r="6" spans="1:14" ht="42.75" customHeight="1" x14ac:dyDescent="0.25">
      <c r="A6" s="21" t="s">
        <v>97</v>
      </c>
      <c r="B6" s="9" t="s">
        <v>98</v>
      </c>
      <c r="C6" s="4"/>
      <c r="D6" s="4"/>
      <c r="E6" s="4"/>
      <c r="F6" s="19" t="s">
        <v>159</v>
      </c>
      <c r="G6" s="19">
        <v>180</v>
      </c>
      <c r="H6" s="20">
        <v>3</v>
      </c>
      <c r="I6" s="12">
        <f t="shared" si="1"/>
        <v>0</v>
      </c>
      <c r="J6" s="13">
        <f t="shared" si="2"/>
        <v>0</v>
      </c>
      <c r="K6" s="16">
        <f t="shared" si="3"/>
        <v>0</v>
      </c>
      <c r="L6" s="16">
        <f t="shared" si="4"/>
        <v>0</v>
      </c>
      <c r="M6" s="16">
        <f t="shared" si="5"/>
        <v>0</v>
      </c>
      <c r="N6" s="15">
        <f t="shared" si="6"/>
        <v>0</v>
      </c>
    </row>
    <row r="7" spans="1:14" ht="42.75" customHeight="1" x14ac:dyDescent="0.25">
      <c r="A7" s="25" t="s">
        <v>178</v>
      </c>
      <c r="B7" s="24" t="s">
        <v>179</v>
      </c>
      <c r="C7" s="4"/>
      <c r="D7" s="4"/>
      <c r="E7" s="4"/>
      <c r="F7" s="28" t="s">
        <v>159</v>
      </c>
      <c r="G7" s="28">
        <v>180</v>
      </c>
      <c r="H7" s="30">
        <v>3</v>
      </c>
      <c r="I7" s="12">
        <f t="shared" si="1"/>
        <v>0</v>
      </c>
      <c r="J7" s="13">
        <f t="shared" si="2"/>
        <v>0</v>
      </c>
      <c r="K7" s="16">
        <f t="shared" si="3"/>
        <v>0</v>
      </c>
      <c r="L7" s="16">
        <f t="shared" si="4"/>
        <v>0</v>
      </c>
      <c r="M7" s="16">
        <f t="shared" si="5"/>
        <v>0</v>
      </c>
      <c r="N7" s="15">
        <f t="shared" si="6"/>
        <v>0</v>
      </c>
    </row>
    <row r="8" spans="1:14" ht="42.75" customHeight="1" x14ac:dyDescent="0.25">
      <c r="A8" s="25" t="s">
        <v>180</v>
      </c>
      <c r="B8" s="24" t="s">
        <v>181</v>
      </c>
      <c r="C8" s="4"/>
      <c r="D8" s="4"/>
      <c r="E8" s="4"/>
      <c r="F8" s="28" t="s">
        <v>159</v>
      </c>
      <c r="G8" s="28">
        <v>180</v>
      </c>
      <c r="H8" s="30">
        <v>3</v>
      </c>
      <c r="I8" s="12">
        <f t="shared" si="1"/>
        <v>0</v>
      </c>
      <c r="J8" s="13">
        <f t="shared" si="2"/>
        <v>0</v>
      </c>
      <c r="K8" s="16">
        <f t="shared" si="3"/>
        <v>0</v>
      </c>
      <c r="L8" s="16">
        <f t="shared" si="4"/>
        <v>0</v>
      </c>
      <c r="M8" s="16">
        <f t="shared" si="5"/>
        <v>0</v>
      </c>
      <c r="N8" s="15">
        <f t="shared" si="6"/>
        <v>0</v>
      </c>
    </row>
    <row r="9" spans="1:14" ht="42.75" customHeight="1" x14ac:dyDescent="0.25">
      <c r="A9" s="25" t="s">
        <v>182</v>
      </c>
      <c r="B9" s="24" t="s">
        <v>183</v>
      </c>
      <c r="C9" s="4"/>
      <c r="D9" s="4"/>
      <c r="E9" s="4"/>
      <c r="F9" s="28" t="s">
        <v>159</v>
      </c>
      <c r="G9" s="28">
        <v>240</v>
      </c>
      <c r="H9" s="30">
        <v>4</v>
      </c>
      <c r="I9" s="12">
        <f t="shared" si="1"/>
        <v>0</v>
      </c>
      <c r="J9" s="13">
        <f t="shared" si="2"/>
        <v>0</v>
      </c>
      <c r="K9" s="16">
        <f t="shared" si="3"/>
        <v>0</v>
      </c>
      <c r="L9" s="16">
        <f t="shared" si="4"/>
        <v>0</v>
      </c>
      <c r="M9" s="16">
        <f t="shared" si="5"/>
        <v>0</v>
      </c>
      <c r="N9" s="15">
        <f t="shared" si="6"/>
        <v>0</v>
      </c>
    </row>
    <row r="10" spans="1:14" ht="42.75" customHeight="1" x14ac:dyDescent="0.25">
      <c r="A10" s="21" t="s">
        <v>11</v>
      </c>
      <c r="B10" s="9" t="s">
        <v>12</v>
      </c>
      <c r="C10" s="4"/>
      <c r="D10" s="4"/>
      <c r="E10" s="4"/>
      <c r="F10" s="19" t="s">
        <v>159</v>
      </c>
      <c r="G10" s="19">
        <v>150</v>
      </c>
      <c r="H10" s="20">
        <v>2.5</v>
      </c>
      <c r="I10" s="12">
        <f t="shared" si="1"/>
        <v>0</v>
      </c>
      <c r="J10" s="13">
        <f t="shared" si="2"/>
        <v>0</v>
      </c>
      <c r="K10" s="16">
        <f t="shared" si="3"/>
        <v>0</v>
      </c>
      <c r="L10" s="16">
        <f t="shared" si="4"/>
        <v>0</v>
      </c>
      <c r="M10" s="16">
        <f t="shared" si="5"/>
        <v>0</v>
      </c>
      <c r="N10" s="15">
        <f t="shared" si="6"/>
        <v>0</v>
      </c>
    </row>
    <row r="11" spans="1:14" ht="42.75" customHeight="1" x14ac:dyDescent="0.25">
      <c r="A11" s="21" t="s">
        <v>1</v>
      </c>
      <c r="B11" s="9" t="s">
        <v>2</v>
      </c>
      <c r="C11" s="4"/>
      <c r="D11" s="4"/>
      <c r="E11" s="4"/>
      <c r="F11" s="19" t="s">
        <v>159</v>
      </c>
      <c r="G11" s="19">
        <v>180</v>
      </c>
      <c r="H11" s="20">
        <v>3</v>
      </c>
      <c r="I11" s="12">
        <f t="shared" si="1"/>
        <v>0</v>
      </c>
      <c r="J11" s="13">
        <f t="shared" si="2"/>
        <v>0</v>
      </c>
      <c r="K11" s="16">
        <f t="shared" si="3"/>
        <v>0</v>
      </c>
      <c r="L11" s="16">
        <f t="shared" si="4"/>
        <v>0</v>
      </c>
      <c r="M11" s="16">
        <f t="shared" si="5"/>
        <v>0</v>
      </c>
      <c r="N11" s="15">
        <f t="shared" si="6"/>
        <v>0</v>
      </c>
    </row>
    <row r="12" spans="1:14" ht="42.75" customHeight="1" x14ac:dyDescent="0.25">
      <c r="A12" s="21" t="s">
        <v>117</v>
      </c>
      <c r="B12" s="9" t="s">
        <v>118</v>
      </c>
      <c r="C12" s="4"/>
      <c r="D12" s="4"/>
      <c r="E12" s="4"/>
      <c r="F12" s="19" t="s">
        <v>160</v>
      </c>
      <c r="G12" s="19">
        <v>180</v>
      </c>
      <c r="H12" s="20">
        <v>3</v>
      </c>
      <c r="I12" s="12">
        <f t="shared" si="1"/>
        <v>0</v>
      </c>
      <c r="J12" s="13">
        <f t="shared" si="2"/>
        <v>0</v>
      </c>
      <c r="K12" s="16">
        <f t="shared" si="3"/>
        <v>0</v>
      </c>
      <c r="L12" s="16">
        <f t="shared" si="4"/>
        <v>0</v>
      </c>
      <c r="M12" s="16">
        <f t="shared" si="5"/>
        <v>0</v>
      </c>
      <c r="N12" s="15">
        <f>M12</f>
        <v>0</v>
      </c>
    </row>
    <row r="13" spans="1:14" ht="42.75" customHeight="1" x14ac:dyDescent="0.25">
      <c r="A13" s="21" t="s">
        <v>73</v>
      </c>
      <c r="B13" s="9" t="s">
        <v>74</v>
      </c>
      <c r="C13" s="4"/>
      <c r="D13" s="4"/>
      <c r="E13" s="4"/>
      <c r="F13" s="19" t="s">
        <v>160</v>
      </c>
      <c r="G13" s="19">
        <v>180</v>
      </c>
      <c r="H13" s="20">
        <v>3</v>
      </c>
      <c r="I13" s="12">
        <f t="shared" si="1"/>
        <v>0</v>
      </c>
      <c r="J13" s="13">
        <f t="shared" si="2"/>
        <v>0</v>
      </c>
      <c r="K13" s="16">
        <f t="shared" si="3"/>
        <v>0</v>
      </c>
      <c r="L13" s="16">
        <f t="shared" si="4"/>
        <v>0</v>
      </c>
      <c r="M13" s="16">
        <f t="shared" si="5"/>
        <v>0</v>
      </c>
      <c r="N13" s="15">
        <f>M13</f>
        <v>0</v>
      </c>
    </row>
    <row r="14" spans="1:14" ht="42.75" customHeight="1" x14ac:dyDescent="0.25">
      <c r="A14" s="25" t="s">
        <v>184</v>
      </c>
      <c r="B14" s="24" t="s">
        <v>185</v>
      </c>
      <c r="C14" s="4"/>
      <c r="D14" s="4"/>
      <c r="E14" s="4"/>
      <c r="F14" s="28" t="s">
        <v>160</v>
      </c>
      <c r="G14" s="28">
        <v>120</v>
      </c>
      <c r="H14" s="30">
        <v>2</v>
      </c>
      <c r="I14" s="12">
        <f t="shared" si="1"/>
        <v>0</v>
      </c>
      <c r="J14" s="13">
        <f t="shared" si="2"/>
        <v>0</v>
      </c>
      <c r="K14" s="16">
        <f t="shared" si="3"/>
        <v>0</v>
      </c>
      <c r="L14" s="16">
        <f t="shared" si="4"/>
        <v>0</v>
      </c>
      <c r="M14" s="16">
        <f t="shared" si="5"/>
        <v>0</v>
      </c>
      <c r="N14" s="15">
        <f>L14</f>
        <v>0</v>
      </c>
    </row>
    <row r="15" spans="1:14" ht="42.75" customHeight="1" x14ac:dyDescent="0.25">
      <c r="A15" s="21" t="s">
        <v>91</v>
      </c>
      <c r="B15" s="9" t="s">
        <v>92</v>
      </c>
      <c r="C15" s="4"/>
      <c r="D15" s="4"/>
      <c r="E15" s="4"/>
      <c r="F15" s="19" t="s">
        <v>160</v>
      </c>
      <c r="G15" s="19">
        <v>180</v>
      </c>
      <c r="H15" s="20">
        <v>3</v>
      </c>
      <c r="I15" s="12">
        <f t="shared" si="1"/>
        <v>0</v>
      </c>
      <c r="J15" s="13">
        <f t="shared" si="2"/>
        <v>0</v>
      </c>
      <c r="K15" s="16">
        <f t="shared" si="3"/>
        <v>0</v>
      </c>
      <c r="L15" s="16">
        <f t="shared" si="4"/>
        <v>0</v>
      </c>
      <c r="M15" s="16">
        <f t="shared" si="5"/>
        <v>0</v>
      </c>
      <c r="N15" s="15">
        <f>M15</f>
        <v>0</v>
      </c>
    </row>
    <row r="16" spans="1:14" ht="42.75" customHeight="1" x14ac:dyDescent="0.25">
      <c r="A16" s="21" t="s">
        <v>3</v>
      </c>
      <c r="B16" s="9" t="s">
        <v>4</v>
      </c>
      <c r="C16" s="4"/>
      <c r="D16" s="4"/>
      <c r="E16" s="4"/>
      <c r="F16" s="19" t="s">
        <v>160</v>
      </c>
      <c r="G16" s="19">
        <v>120</v>
      </c>
      <c r="H16" s="20">
        <v>2</v>
      </c>
      <c r="I16" s="12">
        <f t="shared" si="1"/>
        <v>0</v>
      </c>
      <c r="J16" s="13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N16" s="15">
        <f>M16</f>
        <v>0</v>
      </c>
    </row>
    <row r="17" spans="1:14" ht="42.75" customHeight="1" x14ac:dyDescent="0.25">
      <c r="A17" s="21" t="s">
        <v>5</v>
      </c>
      <c r="B17" s="9" t="s">
        <v>6</v>
      </c>
      <c r="C17" s="4"/>
      <c r="D17" s="4"/>
      <c r="E17" s="4"/>
      <c r="F17" s="19" t="s">
        <v>160</v>
      </c>
      <c r="G17" s="19">
        <v>180</v>
      </c>
      <c r="H17" s="20">
        <v>3</v>
      </c>
      <c r="I17" s="12">
        <f t="shared" si="1"/>
        <v>0</v>
      </c>
      <c r="J17" s="13">
        <f t="shared" si="2"/>
        <v>0</v>
      </c>
      <c r="K17" s="16">
        <f t="shared" si="3"/>
        <v>0</v>
      </c>
      <c r="L17" s="16">
        <f t="shared" si="4"/>
        <v>0</v>
      </c>
      <c r="M17" s="16">
        <f t="shared" si="5"/>
        <v>0</v>
      </c>
      <c r="N17" s="15">
        <f>M17</f>
        <v>0</v>
      </c>
    </row>
    <row r="18" spans="1:14" ht="42.75" customHeight="1" x14ac:dyDescent="0.25">
      <c r="A18" s="21" t="s">
        <v>7</v>
      </c>
      <c r="B18" s="9" t="s">
        <v>8</v>
      </c>
      <c r="C18" s="4"/>
      <c r="D18" s="4"/>
      <c r="E18" s="4"/>
      <c r="F18" s="19" t="s">
        <v>160</v>
      </c>
      <c r="G18" s="19">
        <v>180</v>
      </c>
      <c r="H18" s="20">
        <v>3</v>
      </c>
      <c r="I18" s="12">
        <f t="shared" si="1"/>
        <v>0</v>
      </c>
      <c r="J18" s="13">
        <f t="shared" si="2"/>
        <v>0</v>
      </c>
      <c r="K18" s="16">
        <f t="shared" si="3"/>
        <v>0</v>
      </c>
      <c r="L18" s="16">
        <f t="shared" si="4"/>
        <v>0</v>
      </c>
      <c r="M18" s="16">
        <f t="shared" si="5"/>
        <v>0</v>
      </c>
      <c r="N18" s="15">
        <f>M18</f>
        <v>0</v>
      </c>
    </row>
    <row r="19" spans="1:14" ht="42.75" customHeight="1" x14ac:dyDescent="0.25">
      <c r="A19" s="21" t="s">
        <v>9</v>
      </c>
      <c r="B19" s="9" t="s">
        <v>10</v>
      </c>
      <c r="C19" s="4"/>
      <c r="D19" s="4"/>
      <c r="E19" s="4"/>
      <c r="F19" s="19" t="s">
        <v>160</v>
      </c>
      <c r="G19" s="19">
        <v>180</v>
      </c>
      <c r="H19" s="20">
        <v>3</v>
      </c>
      <c r="I19" s="12">
        <f t="shared" si="1"/>
        <v>0</v>
      </c>
      <c r="J19" s="13">
        <f t="shared" si="2"/>
        <v>0</v>
      </c>
      <c r="K19" s="16">
        <f t="shared" si="3"/>
        <v>0</v>
      </c>
      <c r="L19" s="16">
        <f t="shared" si="4"/>
        <v>0</v>
      </c>
      <c r="M19" s="16">
        <f t="shared" si="5"/>
        <v>0</v>
      </c>
      <c r="N19" s="15">
        <f>M19</f>
        <v>0</v>
      </c>
    </row>
    <row r="20" spans="1:14" ht="42.75" customHeight="1" x14ac:dyDescent="0.25">
      <c r="A20" s="21" t="s">
        <v>135</v>
      </c>
      <c r="B20" s="9" t="s">
        <v>136</v>
      </c>
      <c r="C20" s="4"/>
      <c r="D20" s="4"/>
      <c r="E20" s="4"/>
      <c r="F20" s="19" t="s">
        <v>159</v>
      </c>
      <c r="G20" s="19">
        <v>180</v>
      </c>
      <c r="H20" s="20">
        <v>3</v>
      </c>
      <c r="I20" s="12">
        <f t="shared" si="1"/>
        <v>0</v>
      </c>
      <c r="J20" s="13">
        <f t="shared" si="2"/>
        <v>0</v>
      </c>
      <c r="K20" s="16">
        <f t="shared" si="3"/>
        <v>0</v>
      </c>
      <c r="L20" s="16">
        <f t="shared" si="4"/>
        <v>0</v>
      </c>
      <c r="M20" s="16">
        <f t="shared" si="5"/>
        <v>0</v>
      </c>
      <c r="N20" s="15">
        <f>L20</f>
        <v>0</v>
      </c>
    </row>
    <row r="21" spans="1:14" ht="42.75" customHeight="1" x14ac:dyDescent="0.25">
      <c r="A21" s="21" t="s">
        <v>79</v>
      </c>
      <c r="B21" s="9" t="s">
        <v>80</v>
      </c>
      <c r="C21" s="4"/>
      <c r="D21" s="4"/>
      <c r="E21" s="4"/>
      <c r="F21" s="19" t="s">
        <v>160</v>
      </c>
      <c r="G21" s="19">
        <v>180</v>
      </c>
      <c r="H21" s="20">
        <v>3</v>
      </c>
      <c r="I21" s="12">
        <f t="shared" si="1"/>
        <v>0</v>
      </c>
      <c r="J21" s="13">
        <f t="shared" si="2"/>
        <v>0</v>
      </c>
      <c r="K21" s="16">
        <f t="shared" si="3"/>
        <v>0</v>
      </c>
      <c r="L21" s="16">
        <f t="shared" si="4"/>
        <v>0</v>
      </c>
      <c r="M21" s="16">
        <f t="shared" si="5"/>
        <v>0</v>
      </c>
      <c r="N21" s="15">
        <f>M21</f>
        <v>0</v>
      </c>
    </row>
    <row r="22" spans="1:14" ht="42.75" customHeight="1" x14ac:dyDescent="0.25">
      <c r="A22" s="21" t="s">
        <v>93</v>
      </c>
      <c r="B22" s="9" t="s">
        <v>94</v>
      </c>
      <c r="C22" s="4"/>
      <c r="D22" s="4"/>
      <c r="E22" s="4"/>
      <c r="F22" s="19" t="s">
        <v>162</v>
      </c>
      <c r="G22" s="19">
        <v>120</v>
      </c>
      <c r="H22" s="20">
        <v>2</v>
      </c>
      <c r="I22" s="12">
        <f t="shared" si="1"/>
        <v>0</v>
      </c>
      <c r="J22" s="13">
        <f t="shared" si="2"/>
        <v>0</v>
      </c>
      <c r="K22" s="16">
        <f t="shared" si="3"/>
        <v>0</v>
      </c>
      <c r="L22" s="16">
        <f t="shared" si="4"/>
        <v>0</v>
      </c>
      <c r="M22" s="16">
        <f t="shared" si="5"/>
        <v>0</v>
      </c>
      <c r="N22" s="15">
        <f>L22</f>
        <v>0</v>
      </c>
    </row>
    <row r="23" spans="1:14" ht="42.75" customHeight="1" x14ac:dyDescent="0.25">
      <c r="A23" s="21" t="s">
        <v>157</v>
      </c>
      <c r="B23" s="9" t="s">
        <v>158</v>
      </c>
      <c r="C23" s="4"/>
      <c r="D23" s="4"/>
      <c r="E23" s="4"/>
      <c r="F23" s="19" t="s">
        <v>159</v>
      </c>
      <c r="G23" s="19">
        <v>180</v>
      </c>
      <c r="H23" s="20">
        <v>3</v>
      </c>
      <c r="I23" s="12">
        <f t="shared" si="1"/>
        <v>0</v>
      </c>
      <c r="J23" s="13">
        <f t="shared" si="2"/>
        <v>0</v>
      </c>
      <c r="K23" s="16">
        <f t="shared" si="3"/>
        <v>0</v>
      </c>
      <c r="L23" s="16">
        <f t="shared" si="4"/>
        <v>0</v>
      </c>
      <c r="M23" s="16">
        <f t="shared" si="5"/>
        <v>0</v>
      </c>
      <c r="N23" s="15">
        <f>L23</f>
        <v>0</v>
      </c>
    </row>
    <row r="24" spans="1:14" ht="42.75" customHeight="1" x14ac:dyDescent="0.25">
      <c r="A24" s="21" t="s">
        <v>87</v>
      </c>
      <c r="B24" s="9" t="s">
        <v>88</v>
      </c>
      <c r="C24" s="4"/>
      <c r="D24" s="4"/>
      <c r="E24" s="4"/>
      <c r="F24" s="19" t="s">
        <v>159</v>
      </c>
      <c r="G24" s="19">
        <v>180</v>
      </c>
      <c r="H24" s="20">
        <v>3</v>
      </c>
      <c r="I24" s="12">
        <f t="shared" si="1"/>
        <v>0</v>
      </c>
      <c r="J24" s="13">
        <f t="shared" si="2"/>
        <v>0</v>
      </c>
      <c r="K24" s="16">
        <f t="shared" si="3"/>
        <v>0</v>
      </c>
      <c r="L24" s="16">
        <f t="shared" si="4"/>
        <v>0</v>
      </c>
      <c r="M24" s="16">
        <f t="shared" si="5"/>
        <v>0</v>
      </c>
      <c r="N24" s="15">
        <f>L24</f>
        <v>0</v>
      </c>
    </row>
    <row r="25" spans="1:14" ht="42.75" customHeight="1" x14ac:dyDescent="0.25">
      <c r="A25" s="21" t="s">
        <v>45</v>
      </c>
      <c r="B25" s="9" t="s">
        <v>46</v>
      </c>
      <c r="C25" s="4"/>
      <c r="D25" s="4"/>
      <c r="E25" s="4"/>
      <c r="F25" s="19" t="s">
        <v>159</v>
      </c>
      <c r="G25" s="19">
        <v>120</v>
      </c>
      <c r="H25" s="20">
        <v>2</v>
      </c>
      <c r="I25" s="12">
        <f t="shared" si="1"/>
        <v>0</v>
      </c>
      <c r="J25" s="13">
        <f t="shared" si="2"/>
        <v>0</v>
      </c>
      <c r="K25" s="16">
        <f t="shared" si="3"/>
        <v>0</v>
      </c>
      <c r="L25" s="16">
        <f t="shared" si="4"/>
        <v>0</v>
      </c>
      <c r="M25" s="16">
        <f t="shared" si="5"/>
        <v>0</v>
      </c>
      <c r="N25" s="15">
        <f>L25</f>
        <v>0</v>
      </c>
    </row>
    <row r="26" spans="1:14" ht="42.75" customHeight="1" x14ac:dyDescent="0.25">
      <c r="A26" s="21" t="s">
        <v>71</v>
      </c>
      <c r="B26" s="9" t="s">
        <v>72</v>
      </c>
      <c r="C26" s="4"/>
      <c r="D26" s="4"/>
      <c r="E26" s="4"/>
      <c r="F26" s="19" t="s">
        <v>160</v>
      </c>
      <c r="G26" s="19">
        <v>180</v>
      </c>
      <c r="H26" s="20">
        <v>3</v>
      </c>
      <c r="I26" s="12">
        <f t="shared" si="1"/>
        <v>0</v>
      </c>
      <c r="J26" s="13">
        <f t="shared" si="2"/>
        <v>0</v>
      </c>
      <c r="K26" s="16">
        <f t="shared" si="3"/>
        <v>0</v>
      </c>
      <c r="L26" s="16">
        <f t="shared" si="4"/>
        <v>0</v>
      </c>
      <c r="M26" s="16">
        <f t="shared" si="5"/>
        <v>0</v>
      </c>
      <c r="N26" s="15">
        <f>M26</f>
        <v>0</v>
      </c>
    </row>
    <row r="27" spans="1:14" ht="42.75" customHeight="1" x14ac:dyDescent="0.25">
      <c r="A27" s="25" t="s">
        <v>186</v>
      </c>
      <c r="B27" s="24" t="s">
        <v>187</v>
      </c>
      <c r="C27" s="4"/>
      <c r="D27" s="4"/>
      <c r="E27" s="4"/>
      <c r="F27" s="28" t="s">
        <v>159</v>
      </c>
      <c r="G27" s="28">
        <v>180</v>
      </c>
      <c r="H27" s="30">
        <v>3</v>
      </c>
      <c r="I27" s="12">
        <f t="shared" si="1"/>
        <v>0</v>
      </c>
      <c r="J27" s="13">
        <f t="shared" si="2"/>
        <v>0</v>
      </c>
      <c r="K27" s="16">
        <f t="shared" si="3"/>
        <v>0</v>
      </c>
      <c r="L27" s="16">
        <f t="shared" si="4"/>
        <v>0</v>
      </c>
      <c r="M27" s="16">
        <f t="shared" si="5"/>
        <v>0</v>
      </c>
      <c r="N27" s="15">
        <f t="shared" ref="N27:N39" si="7">L27</f>
        <v>0</v>
      </c>
    </row>
    <row r="28" spans="1:14" ht="42.75" customHeight="1" x14ac:dyDescent="0.25">
      <c r="A28" s="21" t="s">
        <v>145</v>
      </c>
      <c r="B28" s="9" t="s">
        <v>146</v>
      </c>
      <c r="C28" s="4"/>
      <c r="D28" s="4"/>
      <c r="E28" s="4"/>
      <c r="F28" s="19" t="s">
        <v>159</v>
      </c>
      <c r="G28" s="19">
        <v>180</v>
      </c>
      <c r="H28" s="20">
        <v>3</v>
      </c>
      <c r="I28" s="12">
        <f t="shared" si="1"/>
        <v>0</v>
      </c>
      <c r="J28" s="13">
        <f t="shared" si="2"/>
        <v>0</v>
      </c>
      <c r="K28" s="16">
        <f t="shared" si="3"/>
        <v>0</v>
      </c>
      <c r="L28" s="16">
        <f t="shared" si="4"/>
        <v>0</v>
      </c>
      <c r="M28" s="16">
        <f t="shared" si="5"/>
        <v>0</v>
      </c>
      <c r="N28" s="15">
        <f t="shared" si="7"/>
        <v>0</v>
      </c>
    </row>
    <row r="29" spans="1:14" ht="42.75" customHeight="1" x14ac:dyDescent="0.25">
      <c r="A29" s="21" t="s">
        <v>35</v>
      </c>
      <c r="B29" s="9" t="s">
        <v>36</v>
      </c>
      <c r="C29" s="4"/>
      <c r="D29" s="4"/>
      <c r="E29" s="4"/>
      <c r="F29" s="19" t="s">
        <v>159</v>
      </c>
      <c r="G29" s="19">
        <v>180</v>
      </c>
      <c r="H29" s="20">
        <v>3</v>
      </c>
      <c r="I29" s="12">
        <f t="shared" si="1"/>
        <v>0</v>
      </c>
      <c r="J29" s="13">
        <f t="shared" si="2"/>
        <v>0</v>
      </c>
      <c r="K29" s="16">
        <f t="shared" si="3"/>
        <v>0</v>
      </c>
      <c r="L29" s="16">
        <f t="shared" si="4"/>
        <v>0</v>
      </c>
      <c r="M29" s="16">
        <f t="shared" si="5"/>
        <v>0</v>
      </c>
      <c r="N29" s="15">
        <f t="shared" si="7"/>
        <v>0</v>
      </c>
    </row>
    <row r="30" spans="1:14" ht="42.75" customHeight="1" x14ac:dyDescent="0.25">
      <c r="A30" s="21" t="s">
        <v>37</v>
      </c>
      <c r="B30" s="9" t="s">
        <v>38</v>
      </c>
      <c r="C30" s="4"/>
      <c r="D30" s="4"/>
      <c r="E30" s="4"/>
      <c r="F30" s="19" t="s">
        <v>159</v>
      </c>
      <c r="G30" s="19">
        <v>180</v>
      </c>
      <c r="H30" s="20">
        <v>3</v>
      </c>
      <c r="I30" s="12">
        <f t="shared" si="1"/>
        <v>0</v>
      </c>
      <c r="J30" s="13">
        <f t="shared" si="2"/>
        <v>0</v>
      </c>
      <c r="K30" s="16">
        <f t="shared" si="3"/>
        <v>0</v>
      </c>
      <c r="L30" s="16">
        <f t="shared" si="4"/>
        <v>0</v>
      </c>
      <c r="M30" s="16">
        <f t="shared" si="5"/>
        <v>0</v>
      </c>
      <c r="N30" s="15">
        <f t="shared" si="7"/>
        <v>0</v>
      </c>
    </row>
    <row r="31" spans="1:14" ht="42.75" customHeight="1" x14ac:dyDescent="0.25">
      <c r="A31" s="21" t="s">
        <v>109</v>
      </c>
      <c r="B31" s="9" t="s">
        <v>110</v>
      </c>
      <c r="C31" s="4"/>
      <c r="D31" s="4"/>
      <c r="E31" s="4"/>
      <c r="F31" s="19" t="s">
        <v>159</v>
      </c>
      <c r="G31" s="19">
        <v>180</v>
      </c>
      <c r="H31" s="20">
        <v>3</v>
      </c>
      <c r="I31" s="12">
        <f t="shared" si="1"/>
        <v>0</v>
      </c>
      <c r="J31" s="13">
        <f t="shared" si="2"/>
        <v>0</v>
      </c>
      <c r="K31" s="16">
        <f t="shared" si="3"/>
        <v>0</v>
      </c>
      <c r="L31" s="16">
        <f t="shared" si="4"/>
        <v>0</v>
      </c>
      <c r="M31" s="16">
        <f t="shared" si="5"/>
        <v>0</v>
      </c>
      <c r="N31" s="15">
        <f t="shared" si="7"/>
        <v>0</v>
      </c>
    </row>
    <row r="32" spans="1:14" ht="42.75" customHeight="1" x14ac:dyDescent="0.25">
      <c r="A32" s="21" t="s">
        <v>39</v>
      </c>
      <c r="B32" s="9" t="s">
        <v>40</v>
      </c>
      <c r="C32" s="4"/>
      <c r="D32" s="4"/>
      <c r="E32" s="4"/>
      <c r="F32" s="19" t="s">
        <v>159</v>
      </c>
      <c r="G32" s="19">
        <v>120</v>
      </c>
      <c r="H32" s="20">
        <v>2</v>
      </c>
      <c r="I32" s="12">
        <f t="shared" si="1"/>
        <v>0</v>
      </c>
      <c r="J32" s="13">
        <f t="shared" si="2"/>
        <v>0</v>
      </c>
      <c r="K32" s="16">
        <f t="shared" si="3"/>
        <v>0</v>
      </c>
      <c r="L32" s="16">
        <f t="shared" si="4"/>
        <v>0</v>
      </c>
      <c r="M32" s="16">
        <f t="shared" si="5"/>
        <v>0</v>
      </c>
      <c r="N32" s="15">
        <f t="shared" si="7"/>
        <v>0</v>
      </c>
    </row>
    <row r="33" spans="1:14" ht="42.75" customHeight="1" x14ac:dyDescent="0.25">
      <c r="A33" s="21" t="s">
        <v>41</v>
      </c>
      <c r="B33" s="9" t="s">
        <v>42</v>
      </c>
      <c r="C33" s="4"/>
      <c r="D33" s="4"/>
      <c r="E33" s="4"/>
      <c r="F33" s="19" t="s">
        <v>159</v>
      </c>
      <c r="G33" s="19">
        <v>120</v>
      </c>
      <c r="H33" s="20">
        <v>2</v>
      </c>
      <c r="I33" s="12">
        <f t="shared" si="1"/>
        <v>0</v>
      </c>
      <c r="J33" s="13">
        <f t="shared" si="2"/>
        <v>0</v>
      </c>
      <c r="K33" s="16">
        <f t="shared" si="3"/>
        <v>0</v>
      </c>
      <c r="L33" s="16">
        <f t="shared" si="4"/>
        <v>0</v>
      </c>
      <c r="M33" s="16">
        <f t="shared" si="5"/>
        <v>0</v>
      </c>
      <c r="N33" s="15">
        <f t="shared" si="7"/>
        <v>0</v>
      </c>
    </row>
    <row r="34" spans="1:14" ht="42.75" customHeight="1" x14ac:dyDescent="0.25">
      <c r="A34" s="21" t="s">
        <v>149</v>
      </c>
      <c r="B34" s="9" t="s">
        <v>150</v>
      </c>
      <c r="C34" s="4"/>
      <c r="D34" s="4"/>
      <c r="E34" s="4"/>
      <c r="F34" s="19" t="s">
        <v>159</v>
      </c>
      <c r="G34" s="19">
        <v>180</v>
      </c>
      <c r="H34" s="20">
        <v>3</v>
      </c>
      <c r="I34" s="12">
        <f t="shared" si="1"/>
        <v>0</v>
      </c>
      <c r="J34" s="13">
        <f t="shared" si="2"/>
        <v>0</v>
      </c>
      <c r="K34" s="16">
        <f t="shared" si="3"/>
        <v>0</v>
      </c>
      <c r="L34" s="16">
        <f t="shared" si="4"/>
        <v>0</v>
      </c>
      <c r="M34" s="16">
        <f t="shared" si="5"/>
        <v>0</v>
      </c>
      <c r="N34" s="15">
        <f t="shared" si="7"/>
        <v>0</v>
      </c>
    </row>
    <row r="35" spans="1:14" ht="42.75" customHeight="1" x14ac:dyDescent="0.25">
      <c r="A35" s="21" t="s">
        <v>15</v>
      </c>
      <c r="B35" s="9" t="s">
        <v>16</v>
      </c>
      <c r="C35" s="4"/>
      <c r="D35" s="4"/>
      <c r="E35" s="4"/>
      <c r="F35" s="19" t="s">
        <v>159</v>
      </c>
      <c r="G35" s="19">
        <v>210</v>
      </c>
      <c r="H35" s="20">
        <v>3.5</v>
      </c>
      <c r="I35" s="12">
        <f t="shared" ref="I35:I66" si="8">(H35+1)*C35*$F$1</f>
        <v>0</v>
      </c>
      <c r="J35" s="13">
        <f t="shared" ref="J35:J66" si="9">(H35+2)*C35*$F$1</f>
        <v>0</v>
      </c>
      <c r="K35" s="16">
        <f t="shared" ref="K35:K66" si="10">IF(E35&lt;=3,(H35+1)*C35*$F$1,(H35+2)*C35*$F$1)</f>
        <v>0</v>
      </c>
      <c r="L35" s="16">
        <f t="shared" ref="L35:L66" si="11">IF(E35&lt;=3,(H35+1)*C35*$F$1,(H35+2)*C35*$F$1)</f>
        <v>0</v>
      </c>
      <c r="M35" s="16">
        <f t="shared" ref="M35:M66" si="12">IF(E35&lt;=6,(H35+1)*C35*$F$1,(H35+2)*C35*$F$1)</f>
        <v>0</v>
      </c>
      <c r="N35" s="15">
        <f t="shared" si="7"/>
        <v>0</v>
      </c>
    </row>
    <row r="36" spans="1:14" ht="42.75" customHeight="1" x14ac:dyDescent="0.25">
      <c r="A36" s="21" t="s">
        <v>17</v>
      </c>
      <c r="B36" s="9" t="s">
        <v>18</v>
      </c>
      <c r="C36" s="4"/>
      <c r="D36" s="4"/>
      <c r="E36" s="4"/>
      <c r="F36" s="19" t="s">
        <v>159</v>
      </c>
      <c r="G36" s="19">
        <v>180</v>
      </c>
      <c r="H36" s="20">
        <v>3</v>
      </c>
      <c r="I36" s="12">
        <f t="shared" si="8"/>
        <v>0</v>
      </c>
      <c r="J36" s="13">
        <f t="shared" si="9"/>
        <v>0</v>
      </c>
      <c r="K36" s="16">
        <f t="shared" si="10"/>
        <v>0</v>
      </c>
      <c r="L36" s="16">
        <f t="shared" si="11"/>
        <v>0</v>
      </c>
      <c r="M36" s="16">
        <f t="shared" si="12"/>
        <v>0</v>
      </c>
      <c r="N36" s="15">
        <f t="shared" si="7"/>
        <v>0</v>
      </c>
    </row>
    <row r="37" spans="1:14" ht="42.75" customHeight="1" x14ac:dyDescent="0.25">
      <c r="A37" s="21" t="s">
        <v>141</v>
      </c>
      <c r="B37" s="9" t="s">
        <v>142</v>
      </c>
      <c r="C37" s="4"/>
      <c r="D37" s="4"/>
      <c r="E37" s="4"/>
      <c r="F37" s="19" t="s">
        <v>159</v>
      </c>
      <c r="G37" s="19">
        <v>180</v>
      </c>
      <c r="H37" s="20">
        <v>3</v>
      </c>
      <c r="I37" s="12">
        <f t="shared" si="8"/>
        <v>0</v>
      </c>
      <c r="J37" s="13">
        <f t="shared" si="9"/>
        <v>0</v>
      </c>
      <c r="K37" s="16">
        <f t="shared" si="10"/>
        <v>0</v>
      </c>
      <c r="L37" s="16">
        <f t="shared" si="11"/>
        <v>0</v>
      </c>
      <c r="M37" s="16">
        <f t="shared" si="12"/>
        <v>0</v>
      </c>
      <c r="N37" s="15">
        <f t="shared" si="7"/>
        <v>0</v>
      </c>
    </row>
    <row r="38" spans="1:14" ht="42.75" customHeight="1" x14ac:dyDescent="0.25">
      <c r="A38" s="21" t="s">
        <v>143</v>
      </c>
      <c r="B38" s="9" t="s">
        <v>144</v>
      </c>
      <c r="C38" s="4"/>
      <c r="D38" s="4"/>
      <c r="E38" s="4"/>
      <c r="F38" s="19" t="s">
        <v>159</v>
      </c>
      <c r="G38" s="19">
        <v>180</v>
      </c>
      <c r="H38" s="20">
        <v>3</v>
      </c>
      <c r="I38" s="12">
        <f t="shared" si="8"/>
        <v>0</v>
      </c>
      <c r="J38" s="13">
        <f t="shared" si="9"/>
        <v>0</v>
      </c>
      <c r="K38" s="16">
        <f t="shared" si="10"/>
        <v>0</v>
      </c>
      <c r="L38" s="16">
        <f t="shared" si="11"/>
        <v>0</v>
      </c>
      <c r="M38" s="16">
        <f t="shared" si="12"/>
        <v>0</v>
      </c>
      <c r="N38" s="15">
        <f t="shared" si="7"/>
        <v>0</v>
      </c>
    </row>
    <row r="39" spans="1:14" ht="42.75" customHeight="1" x14ac:dyDescent="0.25">
      <c r="A39" s="25" t="s">
        <v>188</v>
      </c>
      <c r="B39" s="24" t="s">
        <v>189</v>
      </c>
      <c r="C39" s="4"/>
      <c r="D39" s="4"/>
      <c r="E39" s="4"/>
      <c r="F39" s="28" t="s">
        <v>159</v>
      </c>
      <c r="G39" s="28">
        <v>180</v>
      </c>
      <c r="H39" s="30">
        <v>3</v>
      </c>
      <c r="I39" s="12">
        <f t="shared" si="8"/>
        <v>0</v>
      </c>
      <c r="J39" s="13">
        <f t="shared" si="9"/>
        <v>0</v>
      </c>
      <c r="K39" s="16">
        <f t="shared" si="10"/>
        <v>0</v>
      </c>
      <c r="L39" s="16">
        <f t="shared" si="11"/>
        <v>0</v>
      </c>
      <c r="M39" s="16">
        <f t="shared" si="12"/>
        <v>0</v>
      </c>
      <c r="N39" s="15">
        <f t="shared" si="7"/>
        <v>0</v>
      </c>
    </row>
    <row r="40" spans="1:14" ht="42.75" customHeight="1" x14ac:dyDescent="0.25">
      <c r="A40" s="21" t="s">
        <v>19</v>
      </c>
      <c r="B40" s="9" t="s">
        <v>20</v>
      </c>
      <c r="C40" s="4"/>
      <c r="D40" s="4"/>
      <c r="E40" s="4"/>
      <c r="F40" s="19" t="s">
        <v>160</v>
      </c>
      <c r="G40" s="19">
        <v>180</v>
      </c>
      <c r="H40" s="20">
        <v>3</v>
      </c>
      <c r="I40" s="12">
        <f t="shared" si="8"/>
        <v>0</v>
      </c>
      <c r="J40" s="13">
        <f t="shared" si="9"/>
        <v>0</v>
      </c>
      <c r="K40" s="16">
        <f t="shared" si="10"/>
        <v>0</v>
      </c>
      <c r="L40" s="16">
        <f t="shared" si="11"/>
        <v>0</v>
      </c>
      <c r="M40" s="16">
        <f t="shared" si="12"/>
        <v>0</v>
      </c>
      <c r="N40" s="15">
        <f>M40</f>
        <v>0</v>
      </c>
    </row>
    <row r="41" spans="1:14" ht="42.75" customHeight="1" x14ac:dyDescent="0.25">
      <c r="A41" s="21" t="s">
        <v>105</v>
      </c>
      <c r="B41" s="9" t="s">
        <v>106</v>
      </c>
      <c r="C41" s="4"/>
      <c r="D41" s="4"/>
      <c r="E41" s="4"/>
      <c r="F41" s="19" t="s">
        <v>159</v>
      </c>
      <c r="G41" s="19">
        <v>180</v>
      </c>
      <c r="H41" s="20">
        <v>3</v>
      </c>
      <c r="I41" s="12">
        <f t="shared" si="8"/>
        <v>0</v>
      </c>
      <c r="J41" s="13">
        <f t="shared" si="9"/>
        <v>0</v>
      </c>
      <c r="K41" s="16">
        <f t="shared" si="10"/>
        <v>0</v>
      </c>
      <c r="L41" s="16">
        <f t="shared" si="11"/>
        <v>0</v>
      </c>
      <c r="M41" s="16">
        <f t="shared" si="12"/>
        <v>0</v>
      </c>
      <c r="N41" s="15">
        <f t="shared" ref="N41:N50" si="13">L41</f>
        <v>0</v>
      </c>
    </row>
    <row r="42" spans="1:14" ht="42.75" customHeight="1" x14ac:dyDescent="0.25">
      <c r="A42" s="25" t="s">
        <v>190</v>
      </c>
      <c r="B42" s="24" t="s">
        <v>191</v>
      </c>
      <c r="C42" s="4"/>
      <c r="D42" s="4"/>
      <c r="E42" s="4"/>
      <c r="F42" s="28" t="s">
        <v>159</v>
      </c>
      <c r="G42" s="28">
        <v>180</v>
      </c>
      <c r="H42" s="30">
        <v>3</v>
      </c>
      <c r="I42" s="12">
        <f t="shared" si="8"/>
        <v>0</v>
      </c>
      <c r="J42" s="13">
        <f t="shared" si="9"/>
        <v>0</v>
      </c>
      <c r="K42" s="16">
        <f t="shared" si="10"/>
        <v>0</v>
      </c>
      <c r="L42" s="16">
        <f t="shared" si="11"/>
        <v>0</v>
      </c>
      <c r="M42" s="16">
        <f t="shared" si="12"/>
        <v>0</v>
      </c>
      <c r="N42" s="15">
        <f t="shared" si="13"/>
        <v>0</v>
      </c>
    </row>
    <row r="43" spans="1:14" ht="42.75" customHeight="1" x14ac:dyDescent="0.25">
      <c r="A43" s="21" t="s">
        <v>57</v>
      </c>
      <c r="B43" s="9" t="s">
        <v>58</v>
      </c>
      <c r="C43" s="4"/>
      <c r="D43" s="4"/>
      <c r="E43" s="4"/>
      <c r="F43" s="19" t="s">
        <v>159</v>
      </c>
      <c r="G43" s="19">
        <v>180</v>
      </c>
      <c r="H43" s="20">
        <v>3</v>
      </c>
      <c r="I43" s="12">
        <f t="shared" si="8"/>
        <v>0</v>
      </c>
      <c r="J43" s="13">
        <f t="shared" si="9"/>
        <v>0</v>
      </c>
      <c r="K43" s="16">
        <f t="shared" si="10"/>
        <v>0</v>
      </c>
      <c r="L43" s="16">
        <f t="shared" si="11"/>
        <v>0</v>
      </c>
      <c r="M43" s="16">
        <f t="shared" si="12"/>
        <v>0</v>
      </c>
      <c r="N43" s="15">
        <f t="shared" si="13"/>
        <v>0</v>
      </c>
    </row>
    <row r="44" spans="1:14" ht="42.75" customHeight="1" x14ac:dyDescent="0.25">
      <c r="A44" s="25" t="s">
        <v>192</v>
      </c>
      <c r="B44" s="24" t="s">
        <v>193</v>
      </c>
      <c r="C44" s="4"/>
      <c r="D44" s="4"/>
      <c r="E44" s="4"/>
      <c r="F44" s="28" t="s">
        <v>159</v>
      </c>
      <c r="G44" s="28">
        <v>180</v>
      </c>
      <c r="H44" s="30">
        <v>3</v>
      </c>
      <c r="I44" s="12">
        <f t="shared" si="8"/>
        <v>0</v>
      </c>
      <c r="J44" s="13">
        <f t="shared" si="9"/>
        <v>0</v>
      </c>
      <c r="K44" s="16">
        <f t="shared" si="10"/>
        <v>0</v>
      </c>
      <c r="L44" s="16">
        <f t="shared" si="11"/>
        <v>0</v>
      </c>
      <c r="M44" s="16">
        <f t="shared" si="12"/>
        <v>0</v>
      </c>
      <c r="N44" s="15">
        <f t="shared" si="13"/>
        <v>0</v>
      </c>
    </row>
    <row r="45" spans="1:14" ht="42.75" customHeight="1" x14ac:dyDescent="0.25">
      <c r="A45" s="21" t="s">
        <v>125</v>
      </c>
      <c r="B45" s="9" t="s">
        <v>126</v>
      </c>
      <c r="C45" s="4"/>
      <c r="D45" s="4"/>
      <c r="E45" s="4"/>
      <c r="F45" s="19" t="s">
        <v>159</v>
      </c>
      <c r="G45" s="19">
        <v>180</v>
      </c>
      <c r="H45" s="20">
        <v>3</v>
      </c>
      <c r="I45" s="12">
        <f t="shared" si="8"/>
        <v>0</v>
      </c>
      <c r="J45" s="13">
        <f t="shared" si="9"/>
        <v>0</v>
      </c>
      <c r="K45" s="16">
        <f t="shared" si="10"/>
        <v>0</v>
      </c>
      <c r="L45" s="16">
        <f t="shared" si="11"/>
        <v>0</v>
      </c>
      <c r="M45" s="16">
        <f t="shared" si="12"/>
        <v>0</v>
      </c>
      <c r="N45" s="15">
        <f t="shared" si="13"/>
        <v>0</v>
      </c>
    </row>
    <row r="46" spans="1:14" ht="42.75" customHeight="1" x14ac:dyDescent="0.25">
      <c r="A46" s="21" t="s">
        <v>21</v>
      </c>
      <c r="B46" s="9" t="s">
        <v>22</v>
      </c>
      <c r="C46" s="4"/>
      <c r="D46" s="4"/>
      <c r="E46" s="4"/>
      <c r="F46" s="19" t="s">
        <v>159</v>
      </c>
      <c r="G46" s="19">
        <v>180</v>
      </c>
      <c r="H46" s="20">
        <v>3</v>
      </c>
      <c r="I46" s="12">
        <f t="shared" si="8"/>
        <v>0</v>
      </c>
      <c r="J46" s="13">
        <f t="shared" si="9"/>
        <v>0</v>
      </c>
      <c r="K46" s="16">
        <f t="shared" si="10"/>
        <v>0</v>
      </c>
      <c r="L46" s="16">
        <f t="shared" si="11"/>
        <v>0</v>
      </c>
      <c r="M46" s="16">
        <f t="shared" si="12"/>
        <v>0</v>
      </c>
      <c r="N46" s="15">
        <f t="shared" si="13"/>
        <v>0</v>
      </c>
    </row>
    <row r="47" spans="1:14" ht="42.75" customHeight="1" x14ac:dyDescent="0.25">
      <c r="A47" s="21" t="s">
        <v>23</v>
      </c>
      <c r="B47" s="9" t="s">
        <v>24</v>
      </c>
      <c r="C47" s="4"/>
      <c r="D47" s="4"/>
      <c r="E47" s="4"/>
      <c r="F47" s="19" t="s">
        <v>159</v>
      </c>
      <c r="G47" s="19">
        <v>180</v>
      </c>
      <c r="H47" s="20">
        <v>3</v>
      </c>
      <c r="I47" s="12">
        <f t="shared" si="8"/>
        <v>0</v>
      </c>
      <c r="J47" s="13">
        <f t="shared" si="9"/>
        <v>0</v>
      </c>
      <c r="K47" s="16">
        <f t="shared" si="10"/>
        <v>0</v>
      </c>
      <c r="L47" s="16">
        <f t="shared" si="11"/>
        <v>0</v>
      </c>
      <c r="M47" s="16">
        <f t="shared" si="12"/>
        <v>0</v>
      </c>
      <c r="N47" s="15">
        <f t="shared" si="13"/>
        <v>0</v>
      </c>
    </row>
    <row r="48" spans="1:14" ht="42.75" customHeight="1" x14ac:dyDescent="0.25">
      <c r="A48" s="21" t="s">
        <v>25</v>
      </c>
      <c r="B48" s="9" t="s">
        <v>26</v>
      </c>
      <c r="C48" s="4"/>
      <c r="D48" s="4"/>
      <c r="E48" s="4"/>
      <c r="F48" s="19" t="s">
        <v>159</v>
      </c>
      <c r="G48" s="19">
        <v>180</v>
      </c>
      <c r="H48" s="20">
        <v>3</v>
      </c>
      <c r="I48" s="12">
        <f t="shared" si="8"/>
        <v>0</v>
      </c>
      <c r="J48" s="13">
        <f t="shared" si="9"/>
        <v>0</v>
      </c>
      <c r="K48" s="16">
        <f t="shared" si="10"/>
        <v>0</v>
      </c>
      <c r="L48" s="16">
        <f t="shared" si="11"/>
        <v>0</v>
      </c>
      <c r="M48" s="16">
        <f t="shared" si="12"/>
        <v>0</v>
      </c>
      <c r="N48" s="15">
        <f t="shared" si="13"/>
        <v>0</v>
      </c>
    </row>
    <row r="49" spans="1:14" ht="42.75" customHeight="1" x14ac:dyDescent="0.25">
      <c r="A49" s="21" t="s">
        <v>153</v>
      </c>
      <c r="B49" s="9" t="s">
        <v>154</v>
      </c>
      <c r="C49" s="4"/>
      <c r="D49" s="4"/>
      <c r="E49" s="4"/>
      <c r="F49" s="19" t="s">
        <v>159</v>
      </c>
      <c r="G49" s="19">
        <v>180</v>
      </c>
      <c r="H49" s="20">
        <v>3</v>
      </c>
      <c r="I49" s="12">
        <f t="shared" si="8"/>
        <v>0</v>
      </c>
      <c r="J49" s="13">
        <f t="shared" si="9"/>
        <v>0</v>
      </c>
      <c r="K49" s="16">
        <f t="shared" si="10"/>
        <v>0</v>
      </c>
      <c r="L49" s="16">
        <f t="shared" si="11"/>
        <v>0</v>
      </c>
      <c r="M49" s="16">
        <f t="shared" si="12"/>
        <v>0</v>
      </c>
      <c r="N49" s="15">
        <f t="shared" si="13"/>
        <v>0</v>
      </c>
    </row>
    <row r="50" spans="1:14" ht="42.75" customHeight="1" x14ac:dyDescent="0.25">
      <c r="A50" s="21" t="s">
        <v>155</v>
      </c>
      <c r="B50" s="9" t="s">
        <v>156</v>
      </c>
      <c r="C50" s="4"/>
      <c r="D50" s="4"/>
      <c r="E50" s="4"/>
      <c r="F50" s="19" t="s">
        <v>159</v>
      </c>
      <c r="G50" s="19">
        <v>180</v>
      </c>
      <c r="H50" s="20">
        <v>3</v>
      </c>
      <c r="I50" s="12">
        <f t="shared" si="8"/>
        <v>0</v>
      </c>
      <c r="J50" s="13">
        <f t="shared" si="9"/>
        <v>0</v>
      </c>
      <c r="K50" s="16">
        <f t="shared" si="10"/>
        <v>0</v>
      </c>
      <c r="L50" s="16">
        <f t="shared" si="11"/>
        <v>0</v>
      </c>
      <c r="M50" s="16">
        <f t="shared" si="12"/>
        <v>0</v>
      </c>
      <c r="N50" s="15">
        <f t="shared" si="13"/>
        <v>0</v>
      </c>
    </row>
    <row r="51" spans="1:14" ht="42.75" customHeight="1" x14ac:dyDescent="0.25">
      <c r="A51" s="21" t="s">
        <v>27</v>
      </c>
      <c r="B51" s="9" t="s">
        <v>28</v>
      </c>
      <c r="C51" s="4"/>
      <c r="D51" s="4"/>
      <c r="E51" s="4"/>
      <c r="F51" s="19" t="s">
        <v>161</v>
      </c>
      <c r="G51" s="19">
        <v>150</v>
      </c>
      <c r="H51" s="20">
        <v>2.5</v>
      </c>
      <c r="I51" s="12">
        <f t="shared" si="8"/>
        <v>0</v>
      </c>
      <c r="J51" s="13">
        <f t="shared" si="9"/>
        <v>0</v>
      </c>
      <c r="K51" s="16">
        <f t="shared" si="10"/>
        <v>0</v>
      </c>
      <c r="L51" s="16">
        <f t="shared" si="11"/>
        <v>0</v>
      </c>
      <c r="M51" s="16">
        <f t="shared" si="12"/>
        <v>0</v>
      </c>
      <c r="N51" s="15">
        <f>K51</f>
        <v>0</v>
      </c>
    </row>
    <row r="52" spans="1:14" ht="42.75" customHeight="1" x14ac:dyDescent="0.25">
      <c r="A52" s="21" t="s">
        <v>29</v>
      </c>
      <c r="B52" s="9" t="s">
        <v>30</v>
      </c>
      <c r="C52" s="4"/>
      <c r="D52" s="4"/>
      <c r="E52" s="4"/>
      <c r="F52" s="19" t="s">
        <v>161</v>
      </c>
      <c r="G52" s="19">
        <v>150</v>
      </c>
      <c r="H52" s="20">
        <v>2.5</v>
      </c>
      <c r="I52" s="12">
        <f t="shared" si="8"/>
        <v>0</v>
      </c>
      <c r="J52" s="13">
        <f t="shared" si="9"/>
        <v>0</v>
      </c>
      <c r="K52" s="16">
        <f t="shared" si="10"/>
        <v>0</v>
      </c>
      <c r="L52" s="16">
        <f t="shared" si="11"/>
        <v>0</v>
      </c>
      <c r="M52" s="16">
        <f t="shared" si="12"/>
        <v>0</v>
      </c>
      <c r="N52" s="15">
        <f>K52</f>
        <v>0</v>
      </c>
    </row>
    <row r="53" spans="1:14" ht="42.75" customHeight="1" x14ac:dyDescent="0.25">
      <c r="A53" s="21" t="s">
        <v>31</v>
      </c>
      <c r="B53" s="9" t="s">
        <v>32</v>
      </c>
      <c r="C53" s="4"/>
      <c r="D53" s="4"/>
      <c r="E53" s="4"/>
      <c r="F53" s="19" t="s">
        <v>160</v>
      </c>
      <c r="G53" s="19">
        <v>150</v>
      </c>
      <c r="H53" s="20">
        <v>2.5</v>
      </c>
      <c r="I53" s="12">
        <f t="shared" si="8"/>
        <v>0</v>
      </c>
      <c r="J53" s="13">
        <f t="shared" si="9"/>
        <v>0</v>
      </c>
      <c r="K53" s="16">
        <f t="shared" si="10"/>
        <v>0</v>
      </c>
      <c r="L53" s="16">
        <f t="shared" si="11"/>
        <v>0</v>
      </c>
      <c r="M53" s="16">
        <f t="shared" si="12"/>
        <v>0</v>
      </c>
      <c r="N53" s="15">
        <f>M53</f>
        <v>0</v>
      </c>
    </row>
    <row r="54" spans="1:14" ht="42.75" customHeight="1" x14ac:dyDescent="0.25">
      <c r="A54" s="21" t="s">
        <v>83</v>
      </c>
      <c r="B54" s="9" t="s">
        <v>84</v>
      </c>
      <c r="C54" s="4"/>
      <c r="D54" s="4"/>
      <c r="E54" s="4"/>
      <c r="F54" s="19" t="s">
        <v>161</v>
      </c>
      <c r="G54" s="19">
        <v>150</v>
      </c>
      <c r="H54" s="20">
        <v>2.5</v>
      </c>
      <c r="I54" s="12">
        <f t="shared" si="8"/>
        <v>0</v>
      </c>
      <c r="J54" s="13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  <c r="N54" s="15">
        <f>K54</f>
        <v>0</v>
      </c>
    </row>
    <row r="55" spans="1:14" ht="42.75" customHeight="1" x14ac:dyDescent="0.25">
      <c r="A55" s="21" t="s">
        <v>95</v>
      </c>
      <c r="B55" s="9" t="s">
        <v>96</v>
      </c>
      <c r="C55" s="4"/>
      <c r="D55" s="4"/>
      <c r="E55" s="4"/>
      <c r="F55" s="19" t="s">
        <v>161</v>
      </c>
      <c r="G55" s="19">
        <v>150</v>
      </c>
      <c r="H55" s="20">
        <v>2.5</v>
      </c>
      <c r="I55" s="12">
        <f t="shared" si="8"/>
        <v>0</v>
      </c>
      <c r="J55" s="13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  <c r="N55" s="15">
        <f>K55</f>
        <v>0</v>
      </c>
    </row>
    <row r="56" spans="1:14" ht="42.75" customHeight="1" x14ac:dyDescent="0.25">
      <c r="A56" s="21" t="s">
        <v>59</v>
      </c>
      <c r="B56" s="9" t="s">
        <v>60</v>
      </c>
      <c r="C56" s="4"/>
      <c r="D56" s="4"/>
      <c r="E56" s="4"/>
      <c r="F56" s="19" t="s">
        <v>160</v>
      </c>
      <c r="G56" s="19">
        <v>180</v>
      </c>
      <c r="H56" s="20">
        <v>3</v>
      </c>
      <c r="I56" s="12">
        <f t="shared" si="8"/>
        <v>0</v>
      </c>
      <c r="J56" s="13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  <c r="N56" s="15">
        <f>M56</f>
        <v>0</v>
      </c>
    </row>
    <row r="57" spans="1:14" ht="42.75" customHeight="1" x14ac:dyDescent="0.25">
      <c r="A57" s="25" t="s">
        <v>194</v>
      </c>
      <c r="B57" s="24" t="s">
        <v>195</v>
      </c>
      <c r="C57" s="4"/>
      <c r="D57" s="4"/>
      <c r="E57" s="4"/>
      <c r="F57" s="28" t="s">
        <v>159</v>
      </c>
      <c r="G57" s="28">
        <v>180</v>
      </c>
      <c r="H57" s="30">
        <v>3</v>
      </c>
      <c r="I57" s="12">
        <f t="shared" si="8"/>
        <v>0</v>
      </c>
      <c r="J57" s="13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  <c r="N57" s="15">
        <f t="shared" ref="N57:N68" si="14">L57</f>
        <v>0</v>
      </c>
    </row>
    <row r="58" spans="1:14" ht="42.75" customHeight="1" x14ac:dyDescent="0.25">
      <c r="A58" s="21" t="s">
        <v>63</v>
      </c>
      <c r="B58" s="9" t="s">
        <v>64</v>
      </c>
      <c r="C58" s="4"/>
      <c r="D58" s="4"/>
      <c r="E58" s="4"/>
      <c r="F58" s="19" t="s">
        <v>159</v>
      </c>
      <c r="G58" s="19">
        <v>120</v>
      </c>
      <c r="H58" s="20">
        <v>2</v>
      </c>
      <c r="I58" s="12">
        <f t="shared" si="8"/>
        <v>0</v>
      </c>
      <c r="J58" s="13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  <c r="N58" s="15">
        <f t="shared" si="14"/>
        <v>0</v>
      </c>
    </row>
    <row r="59" spans="1:14" ht="42.75" customHeight="1" x14ac:dyDescent="0.25">
      <c r="A59" s="25" t="s">
        <v>196</v>
      </c>
      <c r="B59" s="24" t="s">
        <v>197</v>
      </c>
      <c r="C59" s="4"/>
      <c r="D59" s="4"/>
      <c r="E59" s="4"/>
      <c r="F59" s="28" t="s">
        <v>159</v>
      </c>
      <c r="G59" s="28">
        <v>120</v>
      </c>
      <c r="H59" s="30">
        <v>2</v>
      </c>
      <c r="I59" s="12">
        <f t="shared" si="8"/>
        <v>0</v>
      </c>
      <c r="J59" s="13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  <c r="N59" s="15">
        <f t="shared" si="14"/>
        <v>0</v>
      </c>
    </row>
    <row r="60" spans="1:14" ht="42.75" customHeight="1" x14ac:dyDescent="0.25">
      <c r="A60" s="21" t="s">
        <v>51</v>
      </c>
      <c r="B60" s="9" t="s">
        <v>52</v>
      </c>
      <c r="C60" s="4"/>
      <c r="D60" s="4"/>
      <c r="E60" s="4"/>
      <c r="F60" s="19" t="s">
        <v>159</v>
      </c>
      <c r="G60" s="19">
        <v>120</v>
      </c>
      <c r="H60" s="20">
        <v>2</v>
      </c>
      <c r="I60" s="12">
        <f t="shared" si="8"/>
        <v>0</v>
      </c>
      <c r="J60" s="13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  <c r="N60" s="15">
        <f t="shared" si="14"/>
        <v>0</v>
      </c>
    </row>
    <row r="61" spans="1:14" ht="42.75" customHeight="1" x14ac:dyDescent="0.25">
      <c r="A61" s="21" t="s">
        <v>137</v>
      </c>
      <c r="B61" s="9" t="s">
        <v>138</v>
      </c>
      <c r="C61" s="4"/>
      <c r="D61" s="4"/>
      <c r="E61" s="4"/>
      <c r="F61" s="19" t="s">
        <v>159</v>
      </c>
      <c r="G61" s="19">
        <v>120</v>
      </c>
      <c r="H61" s="20">
        <v>2</v>
      </c>
      <c r="I61" s="12">
        <f t="shared" si="8"/>
        <v>0</v>
      </c>
      <c r="J61" s="13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  <c r="N61" s="15">
        <f t="shared" si="14"/>
        <v>0</v>
      </c>
    </row>
    <row r="62" spans="1:14" ht="42.75" customHeight="1" x14ac:dyDescent="0.25">
      <c r="A62" s="21" t="s">
        <v>115</v>
      </c>
      <c r="B62" s="9" t="s">
        <v>116</v>
      </c>
      <c r="C62" s="4"/>
      <c r="D62" s="4"/>
      <c r="E62" s="4"/>
      <c r="F62" s="19" t="s">
        <v>159</v>
      </c>
      <c r="G62" s="19">
        <v>120</v>
      </c>
      <c r="H62" s="20">
        <v>2</v>
      </c>
      <c r="I62" s="12">
        <f t="shared" si="8"/>
        <v>0</v>
      </c>
      <c r="J62" s="13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  <c r="N62" s="15">
        <f t="shared" si="14"/>
        <v>0</v>
      </c>
    </row>
    <row r="63" spans="1:14" ht="42.75" customHeight="1" x14ac:dyDescent="0.25">
      <c r="A63" s="21" t="s">
        <v>61</v>
      </c>
      <c r="B63" s="9" t="s">
        <v>62</v>
      </c>
      <c r="C63" s="4"/>
      <c r="D63" s="4"/>
      <c r="E63" s="4"/>
      <c r="F63" s="19" t="s">
        <v>159</v>
      </c>
      <c r="G63" s="19">
        <v>120</v>
      </c>
      <c r="H63" s="20">
        <v>2</v>
      </c>
      <c r="I63" s="12">
        <f t="shared" si="8"/>
        <v>0</v>
      </c>
      <c r="J63" s="13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  <c r="N63" s="15">
        <f t="shared" si="14"/>
        <v>0</v>
      </c>
    </row>
    <row r="64" spans="1:14" ht="42.75" customHeight="1" x14ac:dyDescent="0.25">
      <c r="A64" s="21" t="s">
        <v>85</v>
      </c>
      <c r="B64" s="9" t="s">
        <v>86</v>
      </c>
      <c r="C64" s="4"/>
      <c r="D64" s="4"/>
      <c r="E64" s="4"/>
      <c r="F64" s="19" t="s">
        <v>159</v>
      </c>
      <c r="G64" s="19">
        <v>120</v>
      </c>
      <c r="H64" s="20">
        <v>2</v>
      </c>
      <c r="I64" s="12">
        <f t="shared" si="8"/>
        <v>0</v>
      </c>
      <c r="J64" s="13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  <c r="N64" s="15">
        <f t="shared" si="14"/>
        <v>0</v>
      </c>
    </row>
    <row r="65" spans="1:14" ht="42.75" customHeight="1" x14ac:dyDescent="0.25">
      <c r="A65" s="21" t="s">
        <v>43</v>
      </c>
      <c r="B65" s="9" t="s">
        <v>44</v>
      </c>
      <c r="C65" s="4"/>
      <c r="D65" s="4"/>
      <c r="E65" s="4"/>
      <c r="F65" s="19" t="s">
        <v>159</v>
      </c>
      <c r="G65" s="19">
        <v>120</v>
      </c>
      <c r="H65" s="20">
        <v>2</v>
      </c>
      <c r="I65" s="12">
        <f t="shared" si="8"/>
        <v>0</v>
      </c>
      <c r="J65" s="13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  <c r="N65" s="15">
        <f t="shared" si="14"/>
        <v>0</v>
      </c>
    </row>
    <row r="66" spans="1:14" ht="42.75" customHeight="1" x14ac:dyDescent="0.25">
      <c r="A66" s="25" t="s">
        <v>198</v>
      </c>
      <c r="B66" s="24" t="s">
        <v>199</v>
      </c>
      <c r="C66" s="4"/>
      <c r="D66" s="4"/>
      <c r="E66" s="4"/>
      <c r="F66" s="28" t="s">
        <v>159</v>
      </c>
      <c r="G66" s="28">
        <v>180</v>
      </c>
      <c r="H66" s="30">
        <v>3</v>
      </c>
      <c r="I66" s="12">
        <f t="shared" si="8"/>
        <v>0</v>
      </c>
      <c r="J66" s="13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  <c r="N66" s="15">
        <f t="shared" si="14"/>
        <v>0</v>
      </c>
    </row>
    <row r="67" spans="1:14" ht="42.75" customHeight="1" x14ac:dyDescent="0.25">
      <c r="A67" s="25" t="s">
        <v>200</v>
      </c>
      <c r="B67" s="24" t="s">
        <v>201</v>
      </c>
      <c r="C67" s="4"/>
      <c r="D67" s="4"/>
      <c r="E67" s="4"/>
      <c r="F67" s="28" t="s">
        <v>159</v>
      </c>
      <c r="G67" s="28">
        <v>180</v>
      </c>
      <c r="H67" s="30">
        <v>3</v>
      </c>
      <c r="I67" s="12">
        <f t="shared" ref="I67:I98" si="15">(H67+1)*C67*$F$1</f>
        <v>0</v>
      </c>
      <c r="J67" s="13">
        <f t="shared" ref="J67:J101" si="16">(H67+2)*C67*$F$1</f>
        <v>0</v>
      </c>
      <c r="K67" s="16">
        <f t="shared" ref="K67:K101" si="17">IF(E67&lt;=3,(H67+1)*C67*$F$1,(H67+2)*C67*$F$1)</f>
        <v>0</v>
      </c>
      <c r="L67" s="16">
        <f t="shared" ref="L67:L101" si="18">IF(E67&lt;=3,(H67+1)*C67*$F$1,(H67+2)*C67*$F$1)</f>
        <v>0</v>
      </c>
      <c r="M67" s="16">
        <f t="shared" ref="M67:M101" si="19">IF(E67&lt;=6,(H67+1)*C67*$F$1,(H67+2)*C67*$F$1)</f>
        <v>0</v>
      </c>
      <c r="N67" s="15">
        <f t="shared" si="14"/>
        <v>0</v>
      </c>
    </row>
    <row r="68" spans="1:14" ht="42.75" customHeight="1" x14ac:dyDescent="0.25">
      <c r="A68" s="21" t="s">
        <v>139</v>
      </c>
      <c r="B68" s="9" t="s">
        <v>140</v>
      </c>
      <c r="C68" s="4"/>
      <c r="D68" s="4"/>
      <c r="E68" s="4"/>
      <c r="F68" s="19" t="s">
        <v>159</v>
      </c>
      <c r="G68" s="19">
        <v>180</v>
      </c>
      <c r="H68" s="20">
        <v>3</v>
      </c>
      <c r="I68" s="12">
        <f t="shared" si="15"/>
        <v>0</v>
      </c>
      <c r="J68" s="13">
        <f t="shared" si="16"/>
        <v>0</v>
      </c>
      <c r="K68" s="16">
        <f t="shared" si="17"/>
        <v>0</v>
      </c>
      <c r="L68" s="16">
        <f t="shared" si="18"/>
        <v>0</v>
      </c>
      <c r="M68" s="16">
        <f t="shared" si="19"/>
        <v>0</v>
      </c>
      <c r="N68" s="15">
        <f t="shared" si="14"/>
        <v>0</v>
      </c>
    </row>
    <row r="69" spans="1:14" ht="42.75" customHeight="1" x14ac:dyDescent="0.25">
      <c r="A69" s="21" t="s">
        <v>33</v>
      </c>
      <c r="B69" s="9" t="s">
        <v>34</v>
      </c>
      <c r="C69" s="4"/>
      <c r="D69" s="4"/>
      <c r="E69" s="4"/>
      <c r="F69" s="19" t="s">
        <v>160</v>
      </c>
      <c r="G69" s="19">
        <v>120</v>
      </c>
      <c r="H69" s="20">
        <v>2</v>
      </c>
      <c r="I69" s="12">
        <f t="shared" si="15"/>
        <v>0</v>
      </c>
      <c r="J69" s="13">
        <f t="shared" si="16"/>
        <v>0</v>
      </c>
      <c r="K69" s="16">
        <f t="shared" si="17"/>
        <v>0</v>
      </c>
      <c r="L69" s="16">
        <f t="shared" si="18"/>
        <v>0</v>
      </c>
      <c r="M69" s="16">
        <f t="shared" si="19"/>
        <v>0</v>
      </c>
      <c r="N69" s="15">
        <f>M69</f>
        <v>0</v>
      </c>
    </row>
    <row r="70" spans="1:14" ht="42.75" customHeight="1" x14ac:dyDescent="0.25">
      <c r="A70" s="25" t="s">
        <v>202</v>
      </c>
      <c r="B70" s="24" t="s">
        <v>203</v>
      </c>
      <c r="C70" s="4"/>
      <c r="D70" s="4"/>
      <c r="E70" s="4"/>
      <c r="F70" s="28" t="s">
        <v>159</v>
      </c>
      <c r="G70" s="28">
        <v>120</v>
      </c>
      <c r="H70" s="30"/>
      <c r="I70" s="12">
        <f t="shared" si="15"/>
        <v>0</v>
      </c>
      <c r="J70" s="13">
        <f t="shared" si="16"/>
        <v>0</v>
      </c>
      <c r="K70" s="16">
        <f t="shared" si="17"/>
        <v>0</v>
      </c>
      <c r="L70" s="16">
        <f t="shared" si="18"/>
        <v>0</v>
      </c>
      <c r="M70" s="16">
        <f t="shared" si="19"/>
        <v>0</v>
      </c>
      <c r="N70" s="15">
        <f t="shared" ref="N70:N77" si="20">L70</f>
        <v>0</v>
      </c>
    </row>
    <row r="71" spans="1:14" ht="42.75" customHeight="1" x14ac:dyDescent="0.25">
      <c r="A71" s="21" t="s">
        <v>77</v>
      </c>
      <c r="B71" s="9" t="s">
        <v>78</v>
      </c>
      <c r="C71" s="4"/>
      <c r="D71" s="4"/>
      <c r="E71" s="4"/>
      <c r="F71" s="19" t="s">
        <v>159</v>
      </c>
      <c r="G71" s="19">
        <v>180</v>
      </c>
      <c r="H71" s="20">
        <v>3</v>
      </c>
      <c r="I71" s="12">
        <f t="shared" si="15"/>
        <v>0</v>
      </c>
      <c r="J71" s="13">
        <f t="shared" si="16"/>
        <v>0</v>
      </c>
      <c r="K71" s="16">
        <f t="shared" si="17"/>
        <v>0</v>
      </c>
      <c r="L71" s="16">
        <f t="shared" si="18"/>
        <v>0</v>
      </c>
      <c r="M71" s="16">
        <f t="shared" si="19"/>
        <v>0</v>
      </c>
      <c r="N71" s="15">
        <f t="shared" si="20"/>
        <v>0</v>
      </c>
    </row>
    <row r="72" spans="1:14" ht="42.75" customHeight="1" x14ac:dyDescent="0.25">
      <c r="A72" s="25" t="s">
        <v>204</v>
      </c>
      <c r="B72" s="24" t="s">
        <v>205</v>
      </c>
      <c r="C72" s="4"/>
      <c r="D72" s="4"/>
      <c r="E72" s="4"/>
      <c r="F72" s="28" t="s">
        <v>159</v>
      </c>
      <c r="G72" s="28">
        <v>150</v>
      </c>
      <c r="H72" s="30">
        <v>2.5</v>
      </c>
      <c r="I72" s="12">
        <f t="shared" si="15"/>
        <v>0</v>
      </c>
      <c r="J72" s="13">
        <f t="shared" si="16"/>
        <v>0</v>
      </c>
      <c r="K72" s="16">
        <f t="shared" si="17"/>
        <v>0</v>
      </c>
      <c r="L72" s="16">
        <f t="shared" si="18"/>
        <v>0</v>
      </c>
      <c r="M72" s="16">
        <f t="shared" si="19"/>
        <v>0</v>
      </c>
      <c r="N72" s="15">
        <f t="shared" si="20"/>
        <v>0</v>
      </c>
    </row>
    <row r="73" spans="1:14" ht="42.75" customHeight="1" x14ac:dyDescent="0.25">
      <c r="A73" s="21" t="s">
        <v>99</v>
      </c>
      <c r="B73" s="9" t="s">
        <v>100</v>
      </c>
      <c r="C73" s="4"/>
      <c r="D73" s="4"/>
      <c r="E73" s="4"/>
      <c r="F73" s="19" t="s">
        <v>159</v>
      </c>
      <c r="G73" s="19">
        <v>120</v>
      </c>
      <c r="H73" s="20">
        <v>2</v>
      </c>
      <c r="I73" s="12">
        <f t="shared" si="15"/>
        <v>0</v>
      </c>
      <c r="J73" s="13">
        <f t="shared" si="16"/>
        <v>0</v>
      </c>
      <c r="K73" s="16">
        <f t="shared" si="17"/>
        <v>0</v>
      </c>
      <c r="L73" s="16">
        <f t="shared" si="18"/>
        <v>0</v>
      </c>
      <c r="M73" s="16">
        <f t="shared" si="19"/>
        <v>0</v>
      </c>
      <c r="N73" s="15">
        <f t="shared" si="20"/>
        <v>0</v>
      </c>
    </row>
    <row r="74" spans="1:14" ht="42.75" customHeight="1" x14ac:dyDescent="0.25">
      <c r="A74" s="21" t="s">
        <v>81</v>
      </c>
      <c r="B74" s="9" t="s">
        <v>82</v>
      </c>
      <c r="C74" s="4"/>
      <c r="D74" s="4"/>
      <c r="E74" s="4"/>
      <c r="F74" s="19" t="s">
        <v>159</v>
      </c>
      <c r="G74" s="19">
        <v>120</v>
      </c>
      <c r="H74" s="20">
        <v>2</v>
      </c>
      <c r="I74" s="12">
        <f t="shared" si="15"/>
        <v>0</v>
      </c>
      <c r="J74" s="13">
        <f t="shared" si="16"/>
        <v>0</v>
      </c>
      <c r="K74" s="16">
        <f t="shared" si="17"/>
        <v>0</v>
      </c>
      <c r="L74" s="16">
        <f t="shared" si="18"/>
        <v>0</v>
      </c>
      <c r="M74" s="16">
        <f t="shared" si="19"/>
        <v>0</v>
      </c>
      <c r="N74" s="15">
        <f t="shared" si="20"/>
        <v>0</v>
      </c>
    </row>
    <row r="75" spans="1:14" ht="42.75" customHeight="1" x14ac:dyDescent="0.25">
      <c r="A75" s="21" t="s">
        <v>101</v>
      </c>
      <c r="B75" s="9" t="s">
        <v>102</v>
      </c>
      <c r="C75" s="4"/>
      <c r="D75" s="4"/>
      <c r="E75" s="4"/>
      <c r="F75" s="19" t="s">
        <v>159</v>
      </c>
      <c r="G75" s="19">
        <v>120</v>
      </c>
      <c r="H75" s="20">
        <v>2</v>
      </c>
      <c r="I75" s="12">
        <f t="shared" si="15"/>
        <v>0</v>
      </c>
      <c r="J75" s="13">
        <f t="shared" si="16"/>
        <v>0</v>
      </c>
      <c r="K75" s="16">
        <f t="shared" si="17"/>
        <v>0</v>
      </c>
      <c r="L75" s="16">
        <f t="shared" si="18"/>
        <v>0</v>
      </c>
      <c r="M75" s="16">
        <f t="shared" si="19"/>
        <v>0</v>
      </c>
      <c r="N75" s="15">
        <f t="shared" si="20"/>
        <v>0</v>
      </c>
    </row>
    <row r="76" spans="1:14" ht="42.75" customHeight="1" x14ac:dyDescent="0.25">
      <c r="A76" s="21" t="s">
        <v>103</v>
      </c>
      <c r="B76" s="9" t="s">
        <v>104</v>
      </c>
      <c r="C76" s="4"/>
      <c r="D76" s="4"/>
      <c r="E76" s="4"/>
      <c r="F76" s="19" t="s">
        <v>159</v>
      </c>
      <c r="G76" s="19">
        <v>180</v>
      </c>
      <c r="H76" s="20">
        <v>3</v>
      </c>
      <c r="I76" s="12">
        <f t="shared" si="15"/>
        <v>0</v>
      </c>
      <c r="J76" s="13">
        <f t="shared" si="16"/>
        <v>0</v>
      </c>
      <c r="K76" s="16">
        <f t="shared" si="17"/>
        <v>0</v>
      </c>
      <c r="L76" s="16">
        <f t="shared" si="18"/>
        <v>0</v>
      </c>
      <c r="M76" s="16">
        <f t="shared" si="19"/>
        <v>0</v>
      </c>
      <c r="N76" s="15">
        <f t="shared" si="20"/>
        <v>0</v>
      </c>
    </row>
    <row r="77" spans="1:14" ht="42.75" customHeight="1" x14ac:dyDescent="0.25">
      <c r="A77" s="21" t="s">
        <v>107</v>
      </c>
      <c r="B77" s="9" t="s">
        <v>108</v>
      </c>
      <c r="C77" s="4"/>
      <c r="D77" s="4"/>
      <c r="E77" s="4"/>
      <c r="F77" s="19" t="s">
        <v>159</v>
      </c>
      <c r="G77" s="19">
        <v>120</v>
      </c>
      <c r="H77" s="20">
        <v>2</v>
      </c>
      <c r="I77" s="12">
        <f t="shared" si="15"/>
        <v>0</v>
      </c>
      <c r="J77" s="13">
        <f t="shared" si="16"/>
        <v>0</v>
      </c>
      <c r="K77" s="16">
        <f t="shared" si="17"/>
        <v>0</v>
      </c>
      <c r="L77" s="16">
        <f t="shared" si="18"/>
        <v>0</v>
      </c>
      <c r="M77" s="16">
        <f t="shared" si="19"/>
        <v>0</v>
      </c>
      <c r="N77" s="15">
        <f t="shared" si="20"/>
        <v>0</v>
      </c>
    </row>
    <row r="78" spans="1:14" ht="42.75" customHeight="1" x14ac:dyDescent="0.25">
      <c r="A78" s="21" t="s">
        <v>147</v>
      </c>
      <c r="B78" s="9" t="s">
        <v>148</v>
      </c>
      <c r="C78" s="4"/>
      <c r="D78" s="4"/>
      <c r="E78" s="4"/>
      <c r="F78" s="19" t="s">
        <v>161</v>
      </c>
      <c r="G78" s="19">
        <v>120</v>
      </c>
      <c r="H78" s="20">
        <v>2</v>
      </c>
      <c r="I78" s="12">
        <f t="shared" si="15"/>
        <v>0</v>
      </c>
      <c r="J78" s="13">
        <f t="shared" si="16"/>
        <v>0</v>
      </c>
      <c r="K78" s="16">
        <f t="shared" si="17"/>
        <v>0</v>
      </c>
      <c r="L78" s="16">
        <f t="shared" si="18"/>
        <v>0</v>
      </c>
      <c r="M78" s="16">
        <f t="shared" si="19"/>
        <v>0</v>
      </c>
      <c r="N78" s="15">
        <f>K78</f>
        <v>0</v>
      </c>
    </row>
    <row r="79" spans="1:14" ht="42.75" customHeight="1" x14ac:dyDescent="0.25">
      <c r="A79" s="25" t="s">
        <v>206</v>
      </c>
      <c r="B79" s="24" t="s">
        <v>207</v>
      </c>
      <c r="C79" s="4"/>
      <c r="D79" s="4"/>
      <c r="E79" s="4"/>
      <c r="F79" s="28" t="s">
        <v>159</v>
      </c>
      <c r="G79" s="28">
        <v>180</v>
      </c>
      <c r="H79" s="30">
        <v>3</v>
      </c>
      <c r="I79" s="12">
        <f t="shared" si="15"/>
        <v>0</v>
      </c>
      <c r="J79" s="13">
        <f t="shared" si="16"/>
        <v>0</v>
      </c>
      <c r="K79" s="16">
        <f t="shared" si="17"/>
        <v>0</v>
      </c>
      <c r="L79" s="16">
        <f t="shared" si="18"/>
        <v>0</v>
      </c>
      <c r="M79" s="16">
        <f t="shared" si="19"/>
        <v>0</v>
      </c>
      <c r="N79" s="15">
        <f t="shared" ref="N79:N101" si="21">L79</f>
        <v>0</v>
      </c>
    </row>
    <row r="80" spans="1:14" ht="42.75" customHeight="1" x14ac:dyDescent="0.25">
      <c r="A80" s="21" t="s">
        <v>129</v>
      </c>
      <c r="B80" s="9" t="s">
        <v>130</v>
      </c>
      <c r="C80" s="4"/>
      <c r="D80" s="4"/>
      <c r="E80" s="4"/>
      <c r="F80" s="19" t="s">
        <v>159</v>
      </c>
      <c r="G80" s="19">
        <v>180</v>
      </c>
      <c r="H80" s="20">
        <v>3</v>
      </c>
      <c r="I80" s="12">
        <f t="shared" si="15"/>
        <v>0</v>
      </c>
      <c r="J80" s="13">
        <f t="shared" si="16"/>
        <v>0</v>
      </c>
      <c r="K80" s="16">
        <f t="shared" si="17"/>
        <v>0</v>
      </c>
      <c r="L80" s="16">
        <f t="shared" si="18"/>
        <v>0</v>
      </c>
      <c r="M80" s="16">
        <f t="shared" si="19"/>
        <v>0</v>
      </c>
      <c r="N80" s="15">
        <f t="shared" si="21"/>
        <v>0</v>
      </c>
    </row>
    <row r="81" spans="1:14" ht="42.75" customHeight="1" x14ac:dyDescent="0.25">
      <c r="A81" s="21" t="s">
        <v>151</v>
      </c>
      <c r="B81" s="9" t="s">
        <v>152</v>
      </c>
      <c r="C81" s="4"/>
      <c r="D81" s="4"/>
      <c r="E81" s="4"/>
      <c r="F81" s="19" t="s">
        <v>159</v>
      </c>
      <c r="G81" s="19">
        <v>180</v>
      </c>
      <c r="H81" s="20">
        <v>3</v>
      </c>
      <c r="I81" s="12">
        <f t="shared" si="15"/>
        <v>0</v>
      </c>
      <c r="J81" s="13">
        <f t="shared" si="16"/>
        <v>0</v>
      </c>
      <c r="K81" s="16">
        <f t="shared" si="17"/>
        <v>0</v>
      </c>
      <c r="L81" s="16">
        <f t="shared" si="18"/>
        <v>0</v>
      </c>
      <c r="M81" s="16">
        <f t="shared" si="19"/>
        <v>0</v>
      </c>
      <c r="N81" s="15">
        <f t="shared" si="21"/>
        <v>0</v>
      </c>
    </row>
    <row r="82" spans="1:14" ht="32.25" customHeight="1" x14ac:dyDescent="0.25">
      <c r="A82" s="26" t="s">
        <v>208</v>
      </c>
      <c r="B82" s="27" t="s">
        <v>209</v>
      </c>
      <c r="C82" s="4"/>
      <c r="D82" s="4"/>
      <c r="E82" s="4"/>
      <c r="F82" s="26" t="s">
        <v>159</v>
      </c>
      <c r="G82" s="26">
        <v>180</v>
      </c>
      <c r="H82" s="26">
        <v>3</v>
      </c>
      <c r="I82" s="12">
        <f t="shared" si="15"/>
        <v>0</v>
      </c>
      <c r="J82" s="13">
        <f t="shared" si="16"/>
        <v>0</v>
      </c>
      <c r="K82" s="16">
        <f t="shared" si="17"/>
        <v>0</v>
      </c>
      <c r="L82" s="16">
        <f t="shared" si="18"/>
        <v>0</v>
      </c>
      <c r="M82" s="16">
        <f t="shared" si="19"/>
        <v>0</v>
      </c>
      <c r="N82" s="15">
        <f t="shared" si="21"/>
        <v>0</v>
      </c>
    </row>
    <row r="83" spans="1:14" ht="32.25" customHeight="1" x14ac:dyDescent="0.25">
      <c r="A83" s="21" t="s">
        <v>67</v>
      </c>
      <c r="B83" s="9" t="s">
        <v>68</v>
      </c>
      <c r="C83" s="4"/>
      <c r="D83" s="4"/>
      <c r="E83" s="4"/>
      <c r="F83" s="19" t="s">
        <v>159</v>
      </c>
      <c r="G83" s="19">
        <v>150</v>
      </c>
      <c r="H83" s="19">
        <v>2.5</v>
      </c>
      <c r="I83" s="12">
        <f t="shared" si="15"/>
        <v>0</v>
      </c>
      <c r="J83" s="13">
        <f t="shared" si="16"/>
        <v>0</v>
      </c>
      <c r="K83" s="16">
        <f t="shared" si="17"/>
        <v>0</v>
      </c>
      <c r="L83" s="16">
        <f t="shared" si="18"/>
        <v>0</v>
      </c>
      <c r="M83" s="16">
        <f t="shared" si="19"/>
        <v>0</v>
      </c>
      <c r="N83" s="15">
        <f t="shared" si="21"/>
        <v>0</v>
      </c>
    </row>
    <row r="84" spans="1:14" ht="32.25" customHeight="1" x14ac:dyDescent="0.25">
      <c r="A84" s="21" t="s">
        <v>65</v>
      </c>
      <c r="B84" s="9" t="s">
        <v>66</v>
      </c>
      <c r="C84" s="4"/>
      <c r="D84" s="4"/>
      <c r="E84" s="4"/>
      <c r="F84" s="19" t="s">
        <v>159</v>
      </c>
      <c r="G84" s="19">
        <v>150</v>
      </c>
      <c r="H84" s="19">
        <v>2.5</v>
      </c>
      <c r="I84" s="12">
        <f t="shared" si="15"/>
        <v>0</v>
      </c>
      <c r="J84" s="13">
        <f t="shared" si="16"/>
        <v>0</v>
      </c>
      <c r="K84" s="16">
        <f t="shared" si="17"/>
        <v>0</v>
      </c>
      <c r="L84" s="16">
        <f t="shared" si="18"/>
        <v>0</v>
      </c>
      <c r="M84" s="16">
        <f t="shared" si="19"/>
        <v>0</v>
      </c>
      <c r="N84" s="15">
        <f t="shared" si="21"/>
        <v>0</v>
      </c>
    </row>
    <row r="85" spans="1:14" ht="32.25" customHeight="1" x14ac:dyDescent="0.25">
      <c r="A85" s="21" t="s">
        <v>13</v>
      </c>
      <c r="B85" s="9" t="s">
        <v>14</v>
      </c>
      <c r="C85" s="4"/>
      <c r="D85" s="4"/>
      <c r="E85" s="4"/>
      <c r="F85" s="19" t="s">
        <v>159</v>
      </c>
      <c r="G85" s="19">
        <v>120</v>
      </c>
      <c r="H85" s="19">
        <v>2</v>
      </c>
      <c r="I85" s="12">
        <f t="shared" si="15"/>
        <v>0</v>
      </c>
      <c r="J85" s="13">
        <f t="shared" si="16"/>
        <v>0</v>
      </c>
      <c r="K85" s="16">
        <f t="shared" si="17"/>
        <v>0</v>
      </c>
      <c r="L85" s="16">
        <f t="shared" si="18"/>
        <v>0</v>
      </c>
      <c r="M85" s="16">
        <f t="shared" si="19"/>
        <v>0</v>
      </c>
      <c r="N85" s="15">
        <f t="shared" si="21"/>
        <v>0</v>
      </c>
    </row>
    <row r="86" spans="1:14" ht="32.25" customHeight="1" x14ac:dyDescent="0.25">
      <c r="A86" s="21" t="s">
        <v>69</v>
      </c>
      <c r="B86" s="9" t="s">
        <v>70</v>
      </c>
      <c r="C86" s="4"/>
      <c r="D86" s="4"/>
      <c r="E86" s="4"/>
      <c r="F86" s="19" t="s">
        <v>159</v>
      </c>
      <c r="G86" s="19">
        <v>180</v>
      </c>
      <c r="H86" s="19">
        <v>3</v>
      </c>
      <c r="I86" s="12">
        <f t="shared" si="15"/>
        <v>0</v>
      </c>
      <c r="J86" s="13">
        <f t="shared" si="16"/>
        <v>0</v>
      </c>
      <c r="K86" s="16">
        <f t="shared" si="17"/>
        <v>0</v>
      </c>
      <c r="L86" s="16">
        <f t="shared" si="18"/>
        <v>0</v>
      </c>
      <c r="M86" s="16">
        <f t="shared" si="19"/>
        <v>0</v>
      </c>
      <c r="N86" s="15">
        <f t="shared" si="21"/>
        <v>0</v>
      </c>
    </row>
    <row r="87" spans="1:14" ht="32.25" customHeight="1" x14ac:dyDescent="0.25">
      <c r="A87" s="21" t="s">
        <v>75</v>
      </c>
      <c r="B87" s="9" t="s">
        <v>76</v>
      </c>
      <c r="C87" s="4"/>
      <c r="D87" s="4"/>
      <c r="E87" s="4"/>
      <c r="F87" s="19" t="s">
        <v>159</v>
      </c>
      <c r="G87" s="19">
        <v>120</v>
      </c>
      <c r="H87" s="19">
        <v>2</v>
      </c>
      <c r="I87" s="12">
        <f t="shared" si="15"/>
        <v>0</v>
      </c>
      <c r="J87" s="13">
        <f t="shared" si="16"/>
        <v>0</v>
      </c>
      <c r="K87" s="16">
        <f t="shared" si="17"/>
        <v>0</v>
      </c>
      <c r="L87" s="16">
        <f t="shared" si="18"/>
        <v>0</v>
      </c>
      <c r="M87" s="16">
        <f t="shared" si="19"/>
        <v>0</v>
      </c>
      <c r="N87" s="15">
        <f t="shared" si="21"/>
        <v>0</v>
      </c>
    </row>
    <row r="88" spans="1:14" ht="32.25" customHeight="1" x14ac:dyDescent="0.25">
      <c r="A88" s="21" t="s">
        <v>47</v>
      </c>
      <c r="B88" s="9" t="s">
        <v>48</v>
      </c>
      <c r="C88" s="4"/>
      <c r="D88" s="4"/>
      <c r="E88" s="4"/>
      <c r="F88" s="19" t="s">
        <v>159</v>
      </c>
      <c r="G88" s="19">
        <v>120</v>
      </c>
      <c r="H88" s="19">
        <v>2</v>
      </c>
      <c r="I88" s="12">
        <f t="shared" si="15"/>
        <v>0</v>
      </c>
      <c r="J88" s="13">
        <f t="shared" si="16"/>
        <v>0</v>
      </c>
      <c r="K88" s="16">
        <f t="shared" si="17"/>
        <v>0</v>
      </c>
      <c r="L88" s="16">
        <f t="shared" si="18"/>
        <v>0</v>
      </c>
      <c r="M88" s="16">
        <f t="shared" si="19"/>
        <v>0</v>
      </c>
      <c r="N88" s="15">
        <f t="shared" si="21"/>
        <v>0</v>
      </c>
    </row>
    <row r="89" spans="1:14" ht="32.25" customHeight="1" x14ac:dyDescent="0.25">
      <c r="A89" s="21" t="s">
        <v>53</v>
      </c>
      <c r="B89" s="9" t="s">
        <v>54</v>
      </c>
      <c r="C89" s="4"/>
      <c r="D89" s="4"/>
      <c r="E89" s="4"/>
      <c r="F89" s="19" t="s">
        <v>159</v>
      </c>
      <c r="G89" s="19">
        <v>120</v>
      </c>
      <c r="H89" s="19">
        <v>2</v>
      </c>
      <c r="I89" s="12">
        <f t="shared" si="15"/>
        <v>0</v>
      </c>
      <c r="J89" s="13">
        <f t="shared" si="16"/>
        <v>0</v>
      </c>
      <c r="K89" s="16">
        <f t="shared" si="17"/>
        <v>0</v>
      </c>
      <c r="L89" s="16">
        <f t="shared" si="18"/>
        <v>0</v>
      </c>
      <c r="M89" s="16">
        <f t="shared" si="19"/>
        <v>0</v>
      </c>
      <c r="N89" s="15">
        <f t="shared" si="21"/>
        <v>0</v>
      </c>
    </row>
    <row r="90" spans="1:14" ht="32.25" customHeight="1" x14ac:dyDescent="0.25">
      <c r="A90" s="21" t="s">
        <v>55</v>
      </c>
      <c r="B90" s="9" t="s">
        <v>56</v>
      </c>
      <c r="C90" s="4"/>
      <c r="D90" s="4"/>
      <c r="E90" s="4"/>
      <c r="F90" s="19" t="s">
        <v>159</v>
      </c>
      <c r="G90" s="19">
        <v>120</v>
      </c>
      <c r="H90" s="19">
        <v>2</v>
      </c>
      <c r="I90" s="12">
        <f t="shared" si="15"/>
        <v>0</v>
      </c>
      <c r="J90" s="13">
        <f t="shared" si="16"/>
        <v>0</v>
      </c>
      <c r="K90" s="16">
        <f t="shared" si="17"/>
        <v>0</v>
      </c>
      <c r="L90" s="16">
        <f t="shared" si="18"/>
        <v>0</v>
      </c>
      <c r="M90" s="16">
        <f t="shared" si="19"/>
        <v>0</v>
      </c>
      <c r="N90" s="15">
        <f t="shared" si="21"/>
        <v>0</v>
      </c>
    </row>
    <row r="91" spans="1:14" ht="32.25" customHeight="1" x14ac:dyDescent="0.25">
      <c r="A91" s="28" t="s">
        <v>210</v>
      </c>
      <c r="B91" s="29" t="s">
        <v>211</v>
      </c>
      <c r="C91" s="4"/>
      <c r="D91" s="4"/>
      <c r="E91" s="4"/>
      <c r="F91" s="28" t="s">
        <v>159</v>
      </c>
      <c r="G91" s="28">
        <v>120</v>
      </c>
      <c r="H91" s="28">
        <v>2</v>
      </c>
      <c r="I91" s="12">
        <f t="shared" si="15"/>
        <v>0</v>
      </c>
      <c r="J91" s="13">
        <f t="shared" si="16"/>
        <v>0</v>
      </c>
      <c r="K91" s="16">
        <f t="shared" si="17"/>
        <v>0</v>
      </c>
      <c r="L91" s="16">
        <f t="shared" si="18"/>
        <v>0</v>
      </c>
      <c r="M91" s="16">
        <f t="shared" si="19"/>
        <v>0</v>
      </c>
      <c r="N91" s="15">
        <f t="shared" si="21"/>
        <v>0</v>
      </c>
    </row>
    <row r="92" spans="1:14" ht="32.25" customHeight="1" x14ac:dyDescent="0.25">
      <c r="A92" s="21" t="s">
        <v>119</v>
      </c>
      <c r="B92" s="9" t="s">
        <v>120</v>
      </c>
      <c r="C92" s="4"/>
      <c r="D92" s="4"/>
      <c r="E92" s="4"/>
      <c r="F92" s="19" t="s">
        <v>159</v>
      </c>
      <c r="G92" s="19">
        <v>120</v>
      </c>
      <c r="H92" s="19">
        <v>2</v>
      </c>
      <c r="I92" s="12">
        <f t="shared" si="15"/>
        <v>0</v>
      </c>
      <c r="J92" s="13">
        <f t="shared" si="16"/>
        <v>0</v>
      </c>
      <c r="K92" s="16">
        <f t="shared" si="17"/>
        <v>0</v>
      </c>
      <c r="L92" s="16">
        <f t="shared" si="18"/>
        <v>0</v>
      </c>
      <c r="M92" s="16">
        <f t="shared" si="19"/>
        <v>0</v>
      </c>
      <c r="N92" s="15">
        <f t="shared" si="21"/>
        <v>0</v>
      </c>
    </row>
    <row r="93" spans="1:14" ht="32.25" customHeight="1" x14ac:dyDescent="0.25">
      <c r="A93" s="21" t="s">
        <v>111</v>
      </c>
      <c r="B93" s="9" t="s">
        <v>112</v>
      </c>
      <c r="C93" s="4"/>
      <c r="D93" s="4"/>
      <c r="E93" s="4"/>
      <c r="F93" s="19" t="s">
        <v>159</v>
      </c>
      <c r="G93" s="19">
        <v>180</v>
      </c>
      <c r="H93" s="19">
        <v>3</v>
      </c>
      <c r="I93" s="12">
        <f t="shared" si="15"/>
        <v>0</v>
      </c>
      <c r="J93" s="13">
        <f t="shared" si="16"/>
        <v>0</v>
      </c>
      <c r="K93" s="16">
        <f t="shared" si="17"/>
        <v>0</v>
      </c>
      <c r="L93" s="16">
        <f t="shared" si="18"/>
        <v>0</v>
      </c>
      <c r="M93" s="16">
        <f t="shared" si="19"/>
        <v>0</v>
      </c>
      <c r="N93" s="15">
        <f t="shared" si="21"/>
        <v>0</v>
      </c>
    </row>
    <row r="94" spans="1:14" ht="75" x14ac:dyDescent="0.25">
      <c r="A94" s="25" t="s">
        <v>212</v>
      </c>
      <c r="B94" s="24" t="s">
        <v>213</v>
      </c>
      <c r="C94" s="4"/>
      <c r="D94" s="4"/>
      <c r="E94" s="4"/>
      <c r="F94" s="28" t="s">
        <v>159</v>
      </c>
      <c r="G94" s="28">
        <v>180</v>
      </c>
      <c r="H94" s="28">
        <v>3</v>
      </c>
      <c r="I94" s="12">
        <f t="shared" si="15"/>
        <v>0</v>
      </c>
      <c r="J94" s="13">
        <f t="shared" si="16"/>
        <v>0</v>
      </c>
      <c r="K94" s="16">
        <f t="shared" si="17"/>
        <v>0</v>
      </c>
      <c r="L94" s="16">
        <f t="shared" si="18"/>
        <v>0</v>
      </c>
      <c r="M94" s="16">
        <f t="shared" si="19"/>
        <v>0</v>
      </c>
      <c r="N94" s="15">
        <f t="shared" si="21"/>
        <v>0</v>
      </c>
    </row>
    <row r="95" spans="1:14" ht="60" x14ac:dyDescent="0.25">
      <c r="A95" s="25" t="s">
        <v>214</v>
      </c>
      <c r="B95" s="24" t="s">
        <v>215</v>
      </c>
      <c r="C95" s="4"/>
      <c r="D95" s="4"/>
      <c r="E95" s="4"/>
      <c r="F95" s="28" t="s">
        <v>159</v>
      </c>
      <c r="G95" s="28">
        <v>150</v>
      </c>
      <c r="H95" s="28">
        <v>2.5</v>
      </c>
      <c r="I95" s="12">
        <f t="shared" si="15"/>
        <v>0</v>
      </c>
      <c r="J95" s="13">
        <f t="shared" si="16"/>
        <v>0</v>
      </c>
      <c r="K95" s="16">
        <f t="shared" si="17"/>
        <v>0</v>
      </c>
      <c r="L95" s="16">
        <f t="shared" si="18"/>
        <v>0</v>
      </c>
      <c r="M95" s="16">
        <f t="shared" si="19"/>
        <v>0</v>
      </c>
      <c r="N95" s="15">
        <f t="shared" si="21"/>
        <v>0</v>
      </c>
    </row>
    <row r="96" spans="1:14" ht="30" x14ac:dyDescent="0.25">
      <c r="A96" s="21" t="s">
        <v>89</v>
      </c>
      <c r="B96" s="9" t="s">
        <v>90</v>
      </c>
      <c r="C96" s="4"/>
      <c r="D96" s="4"/>
      <c r="E96" s="4"/>
      <c r="F96" s="19" t="s">
        <v>159</v>
      </c>
      <c r="G96" s="19">
        <v>120</v>
      </c>
      <c r="H96" s="19">
        <v>2</v>
      </c>
      <c r="I96" s="12">
        <f t="shared" si="15"/>
        <v>0</v>
      </c>
      <c r="J96" s="13">
        <f t="shared" si="16"/>
        <v>0</v>
      </c>
      <c r="K96" s="16">
        <f t="shared" si="17"/>
        <v>0</v>
      </c>
      <c r="L96" s="16">
        <f t="shared" si="18"/>
        <v>0</v>
      </c>
      <c r="M96" s="16">
        <f t="shared" si="19"/>
        <v>0</v>
      </c>
      <c r="N96" s="15">
        <f t="shared" si="21"/>
        <v>0</v>
      </c>
    </row>
    <row r="97" spans="1:14" ht="45" x14ac:dyDescent="0.25">
      <c r="A97" s="21" t="s">
        <v>123</v>
      </c>
      <c r="B97" s="9" t="s">
        <v>124</v>
      </c>
      <c r="C97" s="4"/>
      <c r="D97" s="4"/>
      <c r="E97" s="4"/>
      <c r="F97" s="19" t="s">
        <v>159</v>
      </c>
      <c r="G97" s="19">
        <v>180</v>
      </c>
      <c r="H97" s="19">
        <v>3</v>
      </c>
      <c r="I97" s="12">
        <f t="shared" si="15"/>
        <v>0</v>
      </c>
      <c r="J97" s="13">
        <f t="shared" si="16"/>
        <v>0</v>
      </c>
      <c r="K97" s="16">
        <f t="shared" si="17"/>
        <v>0</v>
      </c>
      <c r="L97" s="16">
        <f t="shared" si="18"/>
        <v>0</v>
      </c>
      <c r="M97" s="16">
        <f t="shared" si="19"/>
        <v>0</v>
      </c>
      <c r="N97" s="15">
        <f t="shared" si="21"/>
        <v>0</v>
      </c>
    </row>
    <row r="98" spans="1:14" ht="30" x14ac:dyDescent="0.25">
      <c r="A98" s="21" t="s">
        <v>133</v>
      </c>
      <c r="B98" s="9" t="s">
        <v>134</v>
      </c>
      <c r="C98" s="4"/>
      <c r="D98" s="4"/>
      <c r="E98" s="4"/>
      <c r="F98" s="19" t="s">
        <v>159</v>
      </c>
      <c r="G98" s="19">
        <v>180</v>
      </c>
      <c r="H98" s="19">
        <v>3</v>
      </c>
      <c r="I98" s="12">
        <f t="shared" si="15"/>
        <v>0</v>
      </c>
      <c r="J98" s="13">
        <f t="shared" si="16"/>
        <v>0</v>
      </c>
      <c r="K98" s="16">
        <f t="shared" si="17"/>
        <v>0</v>
      </c>
      <c r="L98" s="16">
        <f t="shared" si="18"/>
        <v>0</v>
      </c>
      <c r="M98" s="16">
        <f t="shared" si="19"/>
        <v>0</v>
      </c>
      <c r="N98" s="15">
        <f t="shared" si="21"/>
        <v>0</v>
      </c>
    </row>
    <row r="99" spans="1:14" ht="45" x14ac:dyDescent="0.25">
      <c r="A99" s="21" t="s">
        <v>49</v>
      </c>
      <c r="B99" s="9" t="s">
        <v>50</v>
      </c>
      <c r="C99" s="4"/>
      <c r="D99" s="4"/>
      <c r="E99" s="4"/>
      <c r="F99" s="19" t="s">
        <v>159</v>
      </c>
      <c r="G99" s="19">
        <v>120</v>
      </c>
      <c r="H99" s="19">
        <v>2</v>
      </c>
      <c r="I99" s="12">
        <f t="shared" ref="I99:I101" si="22">(H99+1)*C99*$F$1</f>
        <v>0</v>
      </c>
      <c r="J99" s="13">
        <f t="shared" si="16"/>
        <v>0</v>
      </c>
      <c r="K99" s="16">
        <f t="shared" si="17"/>
        <v>0</v>
      </c>
      <c r="L99" s="16">
        <f t="shared" si="18"/>
        <v>0</v>
      </c>
      <c r="M99" s="16">
        <f t="shared" si="19"/>
        <v>0</v>
      </c>
      <c r="N99" s="15">
        <f t="shared" si="21"/>
        <v>0</v>
      </c>
    </row>
    <row r="100" spans="1:14" ht="30" x14ac:dyDescent="0.25">
      <c r="A100" s="21" t="s">
        <v>113</v>
      </c>
      <c r="B100" s="9" t="s">
        <v>114</v>
      </c>
      <c r="C100" s="4"/>
      <c r="D100" s="4"/>
      <c r="E100" s="4"/>
      <c r="F100" s="19" t="s">
        <v>159</v>
      </c>
      <c r="G100" s="19">
        <v>120</v>
      </c>
      <c r="H100" s="19">
        <v>2</v>
      </c>
      <c r="I100" s="12">
        <f t="shared" si="22"/>
        <v>0</v>
      </c>
      <c r="J100" s="13">
        <f t="shared" si="16"/>
        <v>0</v>
      </c>
      <c r="K100" s="16">
        <f t="shared" si="17"/>
        <v>0</v>
      </c>
      <c r="L100" s="16">
        <f t="shared" si="18"/>
        <v>0</v>
      </c>
      <c r="M100" s="16">
        <f t="shared" si="19"/>
        <v>0</v>
      </c>
      <c r="N100" s="15">
        <f t="shared" si="21"/>
        <v>0</v>
      </c>
    </row>
    <row r="101" spans="1:14" ht="45" x14ac:dyDescent="0.25">
      <c r="A101" s="21" t="s">
        <v>131</v>
      </c>
      <c r="B101" s="9" t="s">
        <v>132</v>
      </c>
      <c r="C101" s="4"/>
      <c r="D101" s="4"/>
      <c r="E101" s="4"/>
      <c r="F101" s="19" t="s">
        <v>159</v>
      </c>
      <c r="G101" s="19">
        <v>120</v>
      </c>
      <c r="H101" s="19">
        <v>2</v>
      </c>
      <c r="I101" s="12">
        <f t="shared" si="22"/>
        <v>0</v>
      </c>
      <c r="J101" s="13">
        <f t="shared" si="16"/>
        <v>0</v>
      </c>
      <c r="K101" s="16">
        <f t="shared" si="17"/>
        <v>0</v>
      </c>
      <c r="L101" s="16">
        <f t="shared" si="18"/>
        <v>0</v>
      </c>
      <c r="M101" s="16">
        <f t="shared" si="19"/>
        <v>0</v>
      </c>
      <c r="N101" s="15">
        <f t="shared" si="21"/>
        <v>0</v>
      </c>
    </row>
  </sheetData>
  <sortState ref="A3:N101">
    <sortCondition ref="A3:A1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Sesja 172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mrau</cp:lastModifiedBy>
  <cp:lastPrinted>2016-12-01T18:04:11Z</cp:lastPrinted>
  <dcterms:created xsi:type="dcterms:W3CDTF">2016-11-05T15:48:04Z</dcterms:created>
  <dcterms:modified xsi:type="dcterms:W3CDTF">2018-01-15T10:24:33Z</dcterms:modified>
</cp:coreProperties>
</file>